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CHE\Downloads\"/>
    </mc:Choice>
  </mc:AlternateContent>
  <bookViews>
    <workbookView xWindow="0" yWindow="0" windowWidth="15360" windowHeight="7500" tabRatio="880"/>
  </bookViews>
  <sheets>
    <sheet name="INICIAL" sheetId="3" r:id="rId1"/>
    <sheet name="PRIMARIA" sheetId="5" r:id="rId2"/>
    <sheet name="IP" sheetId="6" r:id="rId3"/>
    <sheet name="CIENCIA Y TECNOLOGIA" sheetId="7" r:id="rId4"/>
    <sheet name="CIENCIA SOCIALES" sheetId="8" r:id="rId5"/>
    <sheet name="COMUNICACION" sheetId="9" r:id="rId6"/>
    <sheet name="DPCC" sheetId="10" r:id="rId7"/>
    <sheet name="EPT" sheetId="11" r:id="rId8"/>
    <sheet name="EDUC. RELIGIOSA" sheetId="12" r:id="rId9"/>
    <sheet name="INGLES" sheetId="13" r:id="rId10"/>
    <sheet name="MATEMATICA" sheetId="14" r:id="rId11"/>
    <sheet name="EDUC. FISICA" sheetId="15" r:id="rId12"/>
    <sheet name="EBA" sheetId="16" r:id="rId13"/>
  </sheets>
  <definedNames>
    <definedName name="_xlnm._FilterDatabase" localSheetId="4" hidden="1">'CIENCIA SOCIALES'!$A$3:$AI$20</definedName>
    <definedName name="_xlnm._FilterDatabase" localSheetId="3" hidden="1">'CIENCIA Y TECNOLOGIA'!$A$3:$AI$5</definedName>
    <definedName name="_xlnm._FilterDatabase" localSheetId="5" hidden="1">COMUNICACION!$A$3:$AI$29</definedName>
    <definedName name="_xlnm._FilterDatabase" localSheetId="6" hidden="1">DPCC!$A$3:$AI$5</definedName>
    <definedName name="_xlnm._FilterDatabase" localSheetId="12" hidden="1">EBA!$A$3:$AI$4</definedName>
    <definedName name="_xlnm._FilterDatabase" localSheetId="11" hidden="1">'EDUC. FISICA'!$A$3:$AI$18</definedName>
    <definedName name="_xlnm._FilterDatabase" localSheetId="8" hidden="1">'EDUC. RELIGIOSA'!$A$3:$AI$4</definedName>
    <definedName name="_xlnm._FilterDatabase" localSheetId="7" hidden="1">EPT!$A$3:$AI$11</definedName>
    <definedName name="_xlnm._FilterDatabase" localSheetId="9" hidden="1">INGLES!$A$3:$AI$5</definedName>
    <definedName name="_xlnm._FilterDatabase" localSheetId="0" hidden="1">INICIAL!$A$3:$AI$38</definedName>
    <definedName name="_xlnm._FilterDatabase" localSheetId="2" hidden="1">IP!$A$3:$AI$10</definedName>
    <definedName name="_xlnm._FilterDatabase" localSheetId="10" hidden="1">MATEMATICA!$A$3:$AI$20</definedName>
    <definedName name="_xlnm._FilterDatabase" localSheetId="1" hidden="1">PRIMARIA!$A$3:$AI$68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4" l="1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4" i="14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4" i="9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5" i="5"/>
  <c r="J6" i="5"/>
  <c r="J7" i="5"/>
  <c r="J8" i="5"/>
  <c r="J9" i="5"/>
  <c r="J10" i="5"/>
  <c r="J11" i="5"/>
  <c r="J12" i="5"/>
  <c r="J13" i="5"/>
  <c r="J14" i="5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4" i="3"/>
  <c r="N4" i="5" l="1"/>
  <c r="J4" i="5" s="1"/>
  <c r="J15" i="5"/>
</calcChain>
</file>

<file path=xl/sharedStrings.xml><?xml version="1.0" encoding="utf-8"?>
<sst xmlns="http://schemas.openxmlformats.org/spreadsheetml/2006/main" count="3047" uniqueCount="520">
  <si>
    <t>EXPERIENCIA LABORAL</t>
  </si>
  <si>
    <t>MARTINEZ</t>
  </si>
  <si>
    <t>CARRION</t>
  </si>
  <si>
    <t>ELIDA EDITH</t>
  </si>
  <si>
    <t>JUVITA LEONOR</t>
  </si>
  <si>
    <t>FLORES</t>
  </si>
  <si>
    <t>SANCHEZ</t>
  </si>
  <si>
    <t>CARLOS</t>
  </si>
  <si>
    <t>GONZALES</t>
  </si>
  <si>
    <t>JOSE JULIO</t>
  </si>
  <si>
    <t>RODRIGUEZ</t>
  </si>
  <si>
    <t>VALERIANO</t>
  </si>
  <si>
    <t>CORTEZ</t>
  </si>
  <si>
    <t>SI</t>
  </si>
  <si>
    <t>UTANI</t>
  </si>
  <si>
    <t>EVA ANTONINA</t>
  </si>
  <si>
    <t>BENITO</t>
  </si>
  <si>
    <t>CHAVEZ</t>
  </si>
  <si>
    <t>SIERRA</t>
  </si>
  <si>
    <t>CONCHOY</t>
  </si>
  <si>
    <t>LOZANO</t>
  </si>
  <si>
    <t>FIORELA</t>
  </si>
  <si>
    <t>OBS</t>
  </si>
  <si>
    <t>MARAVI</t>
  </si>
  <si>
    <t>VALENCIA</t>
  </si>
  <si>
    <t>MALENA</t>
  </si>
  <si>
    <t>MENDOZA</t>
  </si>
  <si>
    <t>ROSA</t>
  </si>
  <si>
    <t>GUERRERO</t>
  </si>
  <si>
    <t>CHUQUISPUMA</t>
  </si>
  <si>
    <t>OSCAR</t>
  </si>
  <si>
    <t>GALVEZ</t>
  </si>
  <si>
    <t>GARCIA</t>
  </si>
  <si>
    <t>PONCE</t>
  </si>
  <si>
    <t>CHACON</t>
  </si>
  <si>
    <t>CELINDA</t>
  </si>
  <si>
    <t>HUARI</t>
  </si>
  <si>
    <t>RIVERA</t>
  </si>
  <si>
    <t>OLIVIA LIZETT</t>
  </si>
  <si>
    <t>GUILLERMINA CONSTANZA</t>
  </si>
  <si>
    <t>Región</t>
  </si>
  <si>
    <t>Dre/Ugel</t>
  </si>
  <si>
    <t>Grupo de Inscripción</t>
  </si>
  <si>
    <t>Documento de Identidad</t>
  </si>
  <si>
    <t>Apellido Paterno</t>
  </si>
  <si>
    <t>Apellido Materno</t>
  </si>
  <si>
    <t>Nombres</t>
  </si>
  <si>
    <t>ORDEN DE MERITO</t>
  </si>
  <si>
    <t>CRITERIOS PARA EL DESEMPATE (SE CONSIDERA ORDEN DE PRELACIÓN - NUMERAL 24.7 DEL DS N° 002-2025-MINEDU)</t>
  </si>
  <si>
    <t>Bonificación por Discapacidad</t>
  </si>
  <si>
    <t>Bonificaión por FFAA</t>
  </si>
  <si>
    <t>Bonificación Deportista Calificado</t>
  </si>
  <si>
    <t>Puntaje de la Prueba Nacional (PN)</t>
  </si>
  <si>
    <t>Puntaje Subprueba CPCDE</t>
  </si>
  <si>
    <t>Titulo Pedagógico</t>
  </si>
  <si>
    <t>Copia de DNI</t>
  </si>
  <si>
    <t>ANEXO N° 08</t>
  </si>
  <si>
    <t>ANEXO N° 09</t>
  </si>
  <si>
    <t>ANEXO N° 10</t>
  </si>
  <si>
    <t>ANEXO N° 11</t>
  </si>
  <si>
    <t>ANEXO N° 12</t>
  </si>
  <si>
    <t>OBSERVACIÓN</t>
  </si>
  <si>
    <t>FORMACIÓN ACADÉMICA Y PROFESIONAL</t>
  </si>
  <si>
    <t>FORMACIÓN CONTINUA</t>
  </si>
  <si>
    <t>MÉRITOS</t>
  </si>
  <si>
    <t>POR ANTIGÜEDAD TITULO (*)</t>
  </si>
  <si>
    <t>LIMA PROVINCIAS</t>
  </si>
  <si>
    <t>UGEL 13 YAUYOS</t>
  </si>
  <si>
    <t>EBR - PRIMARIA</t>
  </si>
  <si>
    <t>ORDOÑEZ</t>
  </si>
  <si>
    <t>JULIO VICTOR</t>
  </si>
  <si>
    <t>APOLINARIO</t>
  </si>
  <si>
    <t>ASCENCIO</t>
  </si>
  <si>
    <t>GACIA DORCA</t>
  </si>
  <si>
    <t>CONTRERAS</t>
  </si>
  <si>
    <t>LAURA</t>
  </si>
  <si>
    <t>BUENDIA</t>
  </si>
  <si>
    <t>AYDEE MARGARITA</t>
  </si>
  <si>
    <t>TACSA</t>
  </si>
  <si>
    <t>ROJAS</t>
  </si>
  <si>
    <t>SOFIA ROSALINA</t>
  </si>
  <si>
    <t>LEYVA</t>
  </si>
  <si>
    <t>DANNY</t>
  </si>
  <si>
    <t>WUALTER MANUEL</t>
  </si>
  <si>
    <t>LOPEZ</t>
  </si>
  <si>
    <t>YALLE</t>
  </si>
  <si>
    <t>TADEO</t>
  </si>
  <si>
    <t>SAAVEDRA</t>
  </si>
  <si>
    <t>ABURTO</t>
  </si>
  <si>
    <t>DE LA CRUZ</t>
  </si>
  <si>
    <t>MAGNO GERVACIO</t>
  </si>
  <si>
    <t>AGUADO</t>
  </si>
  <si>
    <t>REYNOSO</t>
  </si>
  <si>
    <t>FREDY ALEXANDER</t>
  </si>
  <si>
    <t>HECTOR EDISON</t>
  </si>
  <si>
    <t>BARAHONA</t>
  </si>
  <si>
    <t>CONCEPCIONA YOLANDA</t>
  </si>
  <si>
    <t>QUIÑONES</t>
  </si>
  <si>
    <t>SAUL LINDER</t>
  </si>
  <si>
    <t>VIVAS</t>
  </si>
  <si>
    <t>ROQUE</t>
  </si>
  <si>
    <t>JORGE LUIS</t>
  </si>
  <si>
    <t>CAMPUSANO</t>
  </si>
  <si>
    <t>TALAVERA</t>
  </si>
  <si>
    <t>HAYDEE MARIA</t>
  </si>
  <si>
    <t>VEGA</t>
  </si>
  <si>
    <t>JESUS</t>
  </si>
  <si>
    <t>SARAVIA</t>
  </si>
  <si>
    <t>CUADROS</t>
  </si>
  <si>
    <t>CUTTI</t>
  </si>
  <si>
    <t>ACENCIO</t>
  </si>
  <si>
    <t>ROXANA DEYSI</t>
  </si>
  <si>
    <t>ALCALA</t>
  </si>
  <si>
    <t>LUCIANI</t>
  </si>
  <si>
    <t>JAVIER EUDELIO</t>
  </si>
  <si>
    <t>HURTADO</t>
  </si>
  <si>
    <t>AMINADAB ELIB</t>
  </si>
  <si>
    <t>BELTRAN</t>
  </si>
  <si>
    <t>AVELLANEDA</t>
  </si>
  <si>
    <t>VIOLETA LEONOR</t>
  </si>
  <si>
    <t>HUAPAYA</t>
  </si>
  <si>
    <t>VANESSA VICTORIA</t>
  </si>
  <si>
    <t>ARBIZU</t>
  </si>
  <si>
    <t>ELIZABETH SILVIA</t>
  </si>
  <si>
    <t>QUISPE</t>
  </si>
  <si>
    <t>MARCO ANTONIO</t>
  </si>
  <si>
    <t>VALENTIN</t>
  </si>
  <si>
    <t>ROMAN</t>
  </si>
  <si>
    <t>RIBELINO EDGAR</t>
  </si>
  <si>
    <t>SALDAÑA</t>
  </si>
  <si>
    <t>MARGARITA OBALDINA</t>
  </si>
  <si>
    <t>GUTIERREZ</t>
  </si>
  <si>
    <t>SANDOVAL</t>
  </si>
  <si>
    <t>AYBAR</t>
  </si>
  <si>
    <t>MIGUEL ITALO</t>
  </si>
  <si>
    <t>HINOSTROZA</t>
  </si>
  <si>
    <t>VILCAPUMA</t>
  </si>
  <si>
    <t>CLORINDA ANTONIA</t>
  </si>
  <si>
    <t>TOMAS</t>
  </si>
  <si>
    <t>HUAMAN</t>
  </si>
  <si>
    <t>BINSSHELAW</t>
  </si>
  <si>
    <t>JIMENEZ</t>
  </si>
  <si>
    <t>MERCEDES DINA</t>
  </si>
  <si>
    <t>LAZARO</t>
  </si>
  <si>
    <t>RUIZ</t>
  </si>
  <si>
    <t>PALOMARES</t>
  </si>
  <si>
    <t>LIMANTA</t>
  </si>
  <si>
    <t>JOSE ALCANTARA</t>
  </si>
  <si>
    <t>ESCALANTE</t>
  </si>
  <si>
    <t>SORIANO</t>
  </si>
  <si>
    <t>MAURO ORLANDO</t>
  </si>
  <si>
    <t>LLANOS</t>
  </si>
  <si>
    <t>GAVINO RENEE</t>
  </si>
  <si>
    <t>FROILAN GERARDO</t>
  </si>
  <si>
    <t>MADUEÑO</t>
  </si>
  <si>
    <t>EVANGELISTA</t>
  </si>
  <si>
    <t>DORIS GLADIS</t>
  </si>
  <si>
    <t>MAYTA</t>
  </si>
  <si>
    <t>DIONICIA ROCINDA</t>
  </si>
  <si>
    <t>VICENTE</t>
  </si>
  <si>
    <t>MORALES</t>
  </si>
  <si>
    <t>SONIA</t>
  </si>
  <si>
    <t>HUARACA</t>
  </si>
  <si>
    <t>HECTOR JORGE</t>
  </si>
  <si>
    <t>DONA GLUDY</t>
  </si>
  <si>
    <t>CULLANCO</t>
  </si>
  <si>
    <t>ORE</t>
  </si>
  <si>
    <t>JORGE EUDEXIO</t>
  </si>
  <si>
    <t>SACHA</t>
  </si>
  <si>
    <t>EDUARDO FORTUNATO</t>
  </si>
  <si>
    <t>ALCANTARA</t>
  </si>
  <si>
    <t>ORMEÑO</t>
  </si>
  <si>
    <t>CARLOS CIRILO</t>
  </si>
  <si>
    <t>TORIBIO</t>
  </si>
  <si>
    <t>AYDEE YENI</t>
  </si>
  <si>
    <t>ÑACCHA</t>
  </si>
  <si>
    <t>VILLANUEVA</t>
  </si>
  <si>
    <t>ANTONIA</t>
  </si>
  <si>
    <t>CASTILLO</t>
  </si>
  <si>
    <t>PAUCAR</t>
  </si>
  <si>
    <t>EBR - CUNA/INICIAL/PRONOEI</t>
  </si>
  <si>
    <t>CALIXTO</t>
  </si>
  <si>
    <t>PADIN</t>
  </si>
  <si>
    <t>ANDREA MADELEYNE</t>
  </si>
  <si>
    <t>PIO</t>
  </si>
  <si>
    <t>ARTEAGA</t>
  </si>
  <si>
    <t>AMELIA HERMELINDA</t>
  </si>
  <si>
    <t>URIVE</t>
  </si>
  <si>
    <t>YOLIZA ROSMERY</t>
  </si>
  <si>
    <t>LLAMOCCA</t>
  </si>
  <si>
    <t>ALBERTO</t>
  </si>
  <si>
    <t>SONIA INES</t>
  </si>
  <si>
    <t>RAMOS</t>
  </si>
  <si>
    <t>ESPINOZA</t>
  </si>
  <si>
    <t>ELSA ROSA</t>
  </si>
  <si>
    <t>ZAVALA</t>
  </si>
  <si>
    <t>MELGAREJO</t>
  </si>
  <si>
    <t>EUSEBIA</t>
  </si>
  <si>
    <t>TRINIDAD</t>
  </si>
  <si>
    <t>KARINA</t>
  </si>
  <si>
    <t>VELASQUEZ</t>
  </si>
  <si>
    <t>CANALES</t>
  </si>
  <si>
    <t>ELGUERA</t>
  </si>
  <si>
    <t>ARROYO</t>
  </si>
  <si>
    <t>DEYSI LILIANA</t>
  </si>
  <si>
    <t>YEREN</t>
  </si>
  <si>
    <t>YBARRA</t>
  </si>
  <si>
    <t>YANNINA LILIANA</t>
  </si>
  <si>
    <t>CASTRO</t>
  </si>
  <si>
    <t>HILDA FELICITAS</t>
  </si>
  <si>
    <t>CARHUAPUMA</t>
  </si>
  <si>
    <t>DEL RIO</t>
  </si>
  <si>
    <t>LIDIA VIBIANA</t>
  </si>
  <si>
    <t>DIANET</t>
  </si>
  <si>
    <t>MONTES</t>
  </si>
  <si>
    <t>SULCA</t>
  </si>
  <si>
    <t>LUCIA JUSTA</t>
  </si>
  <si>
    <t>GUERRA</t>
  </si>
  <si>
    <t>CATHERINE DORIS</t>
  </si>
  <si>
    <t>RAMIREZ</t>
  </si>
  <si>
    <t>VARGAS</t>
  </si>
  <si>
    <t>JUDITH YSELA</t>
  </si>
  <si>
    <t>SOCA</t>
  </si>
  <si>
    <t>LILIANA</t>
  </si>
  <si>
    <t>MENESES</t>
  </si>
  <si>
    <t>FLOR</t>
  </si>
  <si>
    <t>SUYO</t>
  </si>
  <si>
    <t>ELIZABETH LOURDES</t>
  </si>
  <si>
    <t>LILI DANITZA</t>
  </si>
  <si>
    <t>KARIN ELIANA</t>
  </si>
  <si>
    <t>GERONIMO</t>
  </si>
  <si>
    <t>ANGELA CUSTODIA</t>
  </si>
  <si>
    <t>MIRIAM MARITZA</t>
  </si>
  <si>
    <t>ACEVEDO</t>
  </si>
  <si>
    <t>BRILLITH IRIS</t>
  </si>
  <si>
    <t>GOMEZ</t>
  </si>
  <si>
    <t>BAUTISTA</t>
  </si>
  <si>
    <t>HARO</t>
  </si>
  <si>
    <t>JUANA SABINA</t>
  </si>
  <si>
    <t>RUTH ABIGAIL</t>
  </si>
  <si>
    <t>SANABRIA</t>
  </si>
  <si>
    <t>CUEVAS</t>
  </si>
  <si>
    <t>AIDE SHUMAY</t>
  </si>
  <si>
    <t>ZENTENO</t>
  </si>
  <si>
    <t>BERTHA NELVES</t>
  </si>
  <si>
    <t>OCARES</t>
  </si>
  <si>
    <t>AMPA</t>
  </si>
  <si>
    <t>ROXANA PILAR</t>
  </si>
  <si>
    <t>MAGALI NELI</t>
  </si>
  <si>
    <t>NELLY DOMINGA</t>
  </si>
  <si>
    <t>FLORENCIA EUSTOLIA</t>
  </si>
  <si>
    <t>ONTIVEROS</t>
  </si>
  <si>
    <t>SUSANA EMILDA</t>
  </si>
  <si>
    <t>TEODOSIO TRUMAN</t>
  </si>
  <si>
    <t>EBR - PRIMARIA/SECUNDARIA - PROFESOR DE INNOVACIÓN PEDAGÓGICA</t>
  </si>
  <si>
    <t>CABRERA</t>
  </si>
  <si>
    <t>YENIFER CARLA</t>
  </si>
  <si>
    <t>SULLUCHUCO</t>
  </si>
  <si>
    <t>JUDITH MARGOT</t>
  </si>
  <si>
    <t>CASANOVA</t>
  </si>
  <si>
    <t>ALDRIN EUSEGNIO</t>
  </si>
  <si>
    <t>CONDOR</t>
  </si>
  <si>
    <t>COLQUEPISCO</t>
  </si>
  <si>
    <t>EDITH SARITA</t>
  </si>
  <si>
    <t>FREDY</t>
  </si>
  <si>
    <t>EBR - SECUNDARIA - CIENCIA Y TECNOLOGÍA</t>
  </si>
  <si>
    <t>DIAZ</t>
  </si>
  <si>
    <t>TORRES</t>
  </si>
  <si>
    <t>SALINAS</t>
  </si>
  <si>
    <t>CARLOS ALBERTO</t>
  </si>
  <si>
    <t>TITO</t>
  </si>
  <si>
    <t>EBR - SECUNDARIA - CIENCIAS SOCIALES</t>
  </si>
  <si>
    <t>REYES</t>
  </si>
  <si>
    <t>SEGIL</t>
  </si>
  <si>
    <t>MAGALY PILAR</t>
  </si>
  <si>
    <t>SALCEDO</t>
  </si>
  <si>
    <t>VIDAL WILDER</t>
  </si>
  <si>
    <t>REYNA</t>
  </si>
  <si>
    <t>ZAMUDIO</t>
  </si>
  <si>
    <t>LUIS EDUARDO</t>
  </si>
  <si>
    <t>SANTANA</t>
  </si>
  <si>
    <t>DE LA PEÑA</t>
  </si>
  <si>
    <t>MARCELINA EVARISTA</t>
  </si>
  <si>
    <t>MANCHA</t>
  </si>
  <si>
    <t>SANTOS</t>
  </si>
  <si>
    <t>EBSEN JONES</t>
  </si>
  <si>
    <t>BERROCAL</t>
  </si>
  <si>
    <t>LUIS FERMIN</t>
  </si>
  <si>
    <t>JHUDYT MILAGROS</t>
  </si>
  <si>
    <t>CARDENAS</t>
  </si>
  <si>
    <t>CRISTHEL VICTORIA</t>
  </si>
  <si>
    <t>SANTIAGO</t>
  </si>
  <si>
    <t>HUGO ABEL</t>
  </si>
  <si>
    <t>CHUMPITAZ</t>
  </si>
  <si>
    <t>GUZMAN</t>
  </si>
  <si>
    <t>JUAN BRUNO</t>
  </si>
  <si>
    <t>TEMBLADERA</t>
  </si>
  <si>
    <t>ALEJOS</t>
  </si>
  <si>
    <t>JESUS ELVIS</t>
  </si>
  <si>
    <t>MANRIQUE</t>
  </si>
  <si>
    <t>ORLANDO JULIAN</t>
  </si>
  <si>
    <t>BERTHA FLORENCIA</t>
  </si>
  <si>
    <t>PAULINO SIGIFREDO</t>
  </si>
  <si>
    <t>EBR - SECUNDARIA - COMUNICACIÓN</t>
  </si>
  <si>
    <t>LUIS ALBERT</t>
  </si>
  <si>
    <t>DAVILA</t>
  </si>
  <si>
    <t>VIVIANA RUTH</t>
  </si>
  <si>
    <t>FERNANDEZ</t>
  </si>
  <si>
    <t>RACACHA</t>
  </si>
  <si>
    <t>MAX ALEXANDER</t>
  </si>
  <si>
    <t>MATEO</t>
  </si>
  <si>
    <t>HEBERALDO NELSON</t>
  </si>
  <si>
    <t>NOLAZCO</t>
  </si>
  <si>
    <t>LISET GISELLA</t>
  </si>
  <si>
    <t>PAREDES</t>
  </si>
  <si>
    <t>SALVADOR</t>
  </si>
  <si>
    <t>LIZET MARITHZA</t>
  </si>
  <si>
    <t>EDISSON RUDI</t>
  </si>
  <si>
    <t>LORENZO ITALO</t>
  </si>
  <si>
    <t>MICHUY</t>
  </si>
  <si>
    <t>SUAREZ</t>
  </si>
  <si>
    <t>PANFILO ALADINO</t>
  </si>
  <si>
    <t>YSLA</t>
  </si>
  <si>
    <t>VASQUEZ</t>
  </si>
  <si>
    <t>ANGELINA CARMELA</t>
  </si>
  <si>
    <t>CURO</t>
  </si>
  <si>
    <t>JORGE DANIEL</t>
  </si>
  <si>
    <t>MARGOT LILIA</t>
  </si>
  <si>
    <t>MARCELINA EUGENIA</t>
  </si>
  <si>
    <t>MANCILLA</t>
  </si>
  <si>
    <t>SOLIS</t>
  </si>
  <si>
    <t>SILVIA NATIVIDAD</t>
  </si>
  <si>
    <t>QUIQUIA</t>
  </si>
  <si>
    <t>MARIA ALCIRA</t>
  </si>
  <si>
    <t>DINA SONIA</t>
  </si>
  <si>
    <t>MATOS</t>
  </si>
  <si>
    <t>JAVIER LUIS</t>
  </si>
  <si>
    <t>JUSTINO MACARIO</t>
  </si>
  <si>
    <t>MARGARITA</t>
  </si>
  <si>
    <t>ALVARADO</t>
  </si>
  <si>
    <t>PEDRO ROMULO</t>
  </si>
  <si>
    <t>OSCAR SAUL</t>
  </si>
  <si>
    <t>CELIA MARITZA</t>
  </si>
  <si>
    <t>HILASACA</t>
  </si>
  <si>
    <t>APAZA</t>
  </si>
  <si>
    <t>FERRER</t>
  </si>
  <si>
    <t>CASTROMONTE</t>
  </si>
  <si>
    <t>EGIDIO GLICERIO</t>
  </si>
  <si>
    <t>RAVICHAGUA</t>
  </si>
  <si>
    <t>HOMERO MANUEL</t>
  </si>
  <si>
    <t>MILKO RENZO</t>
  </si>
  <si>
    <t>EBR - SECUNDARIA - DESARROLLO PERSONAL, CIUDADANÍA Y CÍVICA</t>
  </si>
  <si>
    <t>JACINTO</t>
  </si>
  <si>
    <t>HERRERA</t>
  </si>
  <si>
    <t>YESSENIA MILAGROS</t>
  </si>
  <si>
    <t>TRUJILLO</t>
  </si>
  <si>
    <t>CLEMENTE</t>
  </si>
  <si>
    <t>DAJHANNA EVA DEBBORAH</t>
  </si>
  <si>
    <t>EBR - SECUNDARIA - EDUCACIÓN PARA EL TRABAJO</t>
  </si>
  <si>
    <t>GALDOS</t>
  </si>
  <si>
    <t>MIGUEL ANGEL</t>
  </si>
  <si>
    <t>CUBA</t>
  </si>
  <si>
    <t>CONDORI</t>
  </si>
  <si>
    <t>CARINA KELLY</t>
  </si>
  <si>
    <t>TELLO</t>
  </si>
  <si>
    <t>YOVANA</t>
  </si>
  <si>
    <t>NAHUN MASIEL</t>
  </si>
  <si>
    <t>RENE FLORENCIO</t>
  </si>
  <si>
    <t>JERONIMO</t>
  </si>
  <si>
    <t>GICELY ZUBEIDA</t>
  </si>
  <si>
    <t>HILLER NILO</t>
  </si>
  <si>
    <t>NARCISO JACINTO</t>
  </si>
  <si>
    <t>EBR - SECUNDARIA - EDUCACIÓN RELIGIOSA</t>
  </si>
  <si>
    <t>JOSEMARÍA</t>
  </si>
  <si>
    <t>EBR - SECUNDARIA - INGLÉS COMO LENGUA EXTRANJERA</t>
  </si>
  <si>
    <t>HUAMANI</t>
  </si>
  <si>
    <t>QUITO</t>
  </si>
  <si>
    <t>GIANINA FELICITAS</t>
  </si>
  <si>
    <t>CHOQUE</t>
  </si>
  <si>
    <t>MAGDALENA DEL ROSARIO</t>
  </si>
  <si>
    <t>EBR - SECUNDARIA - MATEMÁTICA</t>
  </si>
  <si>
    <t>HUAMANLAZO</t>
  </si>
  <si>
    <t>HUALLULLO</t>
  </si>
  <si>
    <t>YOVANI</t>
  </si>
  <si>
    <t>HUMBERTO GUTARDO</t>
  </si>
  <si>
    <t>JUAN JOSE</t>
  </si>
  <si>
    <t>CAMPOSANO</t>
  </si>
  <si>
    <t>RUTH ROSARIO</t>
  </si>
  <si>
    <t>KEVIN EUDOCIO</t>
  </si>
  <si>
    <t>YATACO</t>
  </si>
  <si>
    <t>ANGEL LUIS</t>
  </si>
  <si>
    <t>JUAN PABLO</t>
  </si>
  <si>
    <t>YELY YOLANDA</t>
  </si>
  <si>
    <t>RAUL EUGENIO</t>
  </si>
  <si>
    <t>JOSE FLORENTINO</t>
  </si>
  <si>
    <t>MILDER ABERCIO</t>
  </si>
  <si>
    <t>RICHARD TEODORO</t>
  </si>
  <si>
    <t>ABARCA</t>
  </si>
  <si>
    <t>TANIA ISABEL</t>
  </si>
  <si>
    <t>BOND HARLISS</t>
  </si>
  <si>
    <t>GARAY</t>
  </si>
  <si>
    <t>MIRIAM YANETH</t>
  </si>
  <si>
    <t>SALVATIERRA</t>
  </si>
  <si>
    <t>SARA ANGELICA</t>
  </si>
  <si>
    <t>EBR/EBA - EDUCACIÓN FÍSICA</t>
  </si>
  <si>
    <t>MACHA</t>
  </si>
  <si>
    <t>ELADIO</t>
  </si>
  <si>
    <t>NAVARRO</t>
  </si>
  <si>
    <t>CRISTHIAN WALTER</t>
  </si>
  <si>
    <t>GIRON</t>
  </si>
  <si>
    <t>ROODY JOSE</t>
  </si>
  <si>
    <t>AQUINO</t>
  </si>
  <si>
    <t>FRANCISCO</t>
  </si>
  <si>
    <t>YERSON</t>
  </si>
  <si>
    <t>MARCOS EUGENIO</t>
  </si>
  <si>
    <t>JOSE WALTER</t>
  </si>
  <si>
    <t>LLANCARI</t>
  </si>
  <si>
    <t>DOÑE</t>
  </si>
  <si>
    <t>JUAN VICTOR</t>
  </si>
  <si>
    <t>BASURTO</t>
  </si>
  <si>
    <t>FELIPE JOSE</t>
  </si>
  <si>
    <t>MERINO</t>
  </si>
  <si>
    <t>RENATO</t>
  </si>
  <si>
    <t>PINO</t>
  </si>
  <si>
    <t>YIEDER VICENTE</t>
  </si>
  <si>
    <t>ROSARIO CINTHIA</t>
  </si>
  <si>
    <t>JOSE ANDRES</t>
  </si>
  <si>
    <t>JARA</t>
  </si>
  <si>
    <t>JESUS FRANCO</t>
  </si>
  <si>
    <t>MILLA</t>
  </si>
  <si>
    <t>SILVESTRE VICENTE</t>
  </si>
  <si>
    <t>Puntaje Subprueba HG</t>
  </si>
  <si>
    <t>N° EXP</t>
  </si>
  <si>
    <t>DENYSS ALY</t>
  </si>
  <si>
    <t>ANEXO N° 20</t>
  </si>
  <si>
    <t>LUIS SEBASTIAN</t>
  </si>
  <si>
    <t xml:space="preserve">LAURA </t>
  </si>
  <si>
    <t xml:space="preserve">ESPILCO </t>
  </si>
  <si>
    <t>GLORIA CELEDONIA</t>
  </si>
  <si>
    <t xml:space="preserve"> ASTO </t>
  </si>
  <si>
    <t xml:space="preserve">HUARI </t>
  </si>
  <si>
    <t xml:space="preserve">RAMIREZ </t>
  </si>
  <si>
    <t>RUBEN</t>
  </si>
  <si>
    <t>GLADYS YESENIA</t>
  </si>
  <si>
    <t xml:space="preserve">ALBERTO </t>
  </si>
  <si>
    <t xml:space="preserve">REYES </t>
  </si>
  <si>
    <t xml:space="preserve">ORDOÑEZ </t>
  </si>
  <si>
    <t xml:space="preserve">PAYANO </t>
  </si>
  <si>
    <t>BENJAMIN</t>
  </si>
  <si>
    <t xml:space="preserve">RODRIGUEZ </t>
  </si>
  <si>
    <t xml:space="preserve">GOMEZ </t>
  </si>
  <si>
    <t>MARTHA IRIS</t>
  </si>
  <si>
    <t>OBV</t>
  </si>
  <si>
    <t>VANIA BETHZAIDA</t>
  </si>
  <si>
    <t xml:space="preserve">SIERRA </t>
  </si>
  <si>
    <t xml:space="preserve">HURTADO </t>
  </si>
  <si>
    <t>CAMARGO</t>
  </si>
  <si>
    <t xml:space="preserve"> BAUTISTA </t>
  </si>
  <si>
    <t>ELIAS TORIBIO</t>
  </si>
  <si>
    <t>SARA SUSANA</t>
  </si>
  <si>
    <t xml:space="preserve">BAUTISTA </t>
  </si>
  <si>
    <t xml:space="preserve">MAGALLANES </t>
  </si>
  <si>
    <t>ROBERTH DANTE</t>
  </si>
  <si>
    <t xml:space="preserve">PAUCAR </t>
  </si>
  <si>
    <t xml:space="preserve"> DENISSE LUZ</t>
  </si>
  <si>
    <t xml:space="preserve">PONCE </t>
  </si>
  <si>
    <t xml:space="preserve">MARTINEZ </t>
  </si>
  <si>
    <t>ANEXOS</t>
  </si>
  <si>
    <t>FLOR ESTEFANY</t>
  </si>
  <si>
    <t>MARIANELA</t>
  </si>
  <si>
    <t>ORTIZ</t>
  </si>
  <si>
    <t>ELIZABETH YOLANDA</t>
  </si>
  <si>
    <t>NO</t>
  </si>
  <si>
    <t>si</t>
  </si>
  <si>
    <t>No apto por registro de titulo después de la emision de la RVM  N°037-2024-MINEDU</t>
  </si>
  <si>
    <t>PUNTAJE FINAL</t>
  </si>
  <si>
    <t>FAJARDO</t>
  </si>
  <si>
    <t>FERNANDO</t>
  </si>
  <si>
    <t>78,00</t>
  </si>
  <si>
    <t>32,00</t>
  </si>
  <si>
    <t>FELIX DANIEL</t>
  </si>
  <si>
    <t>36,00</t>
  </si>
  <si>
    <t>CAQUIMARCA</t>
  </si>
  <si>
    <t>87,00</t>
  </si>
  <si>
    <t>18,00</t>
  </si>
  <si>
    <t>43.-,00</t>
  </si>
  <si>
    <t>PEDRO  BLAZ</t>
  </si>
  <si>
    <t>84,00</t>
  </si>
  <si>
    <t>60,00</t>
  </si>
  <si>
    <t>24,00</t>
  </si>
  <si>
    <t>o</t>
  </si>
  <si>
    <t>RODRIGUZ</t>
  </si>
  <si>
    <t xml:space="preserve">ESIQUIEL </t>
  </si>
  <si>
    <t>NOLBERTO</t>
  </si>
  <si>
    <t>ISIDRO</t>
  </si>
  <si>
    <t>MARTIN REYNALDO</t>
  </si>
  <si>
    <t>TITULO PEDAGOGICO</t>
  </si>
  <si>
    <t>NO APTO  (ANEXO 8: NO CORRESPONDE FORMATO)</t>
  </si>
  <si>
    <t>NO APTO (ANEXO 8: NO CORRESPONDE FORMATO)</t>
  </si>
  <si>
    <t xml:space="preserve">NO APTO  (ANEXO 12: OMISION DE DATOS) </t>
  </si>
  <si>
    <t>NO APTO  (ANEXO 8: NO CORRESPONDE AL FORMATO)</t>
  </si>
  <si>
    <t>NO APTO (ANEXO 8: NO CORRESPONDE AL FORMATO Y ANEXO 12: NO ADJUNTO)</t>
  </si>
  <si>
    <t>NO APTO (En todos los Anexos no tienen huella digital)</t>
  </si>
  <si>
    <t>NO APTO  (Falta completar informacion Anexo 12)</t>
  </si>
  <si>
    <t>NO APTO  (NO CUENTA CON TITULO PEDAGOGICO)</t>
  </si>
  <si>
    <t>NO APTO (NO PRESENTA ANEXOS)</t>
  </si>
  <si>
    <t>SAENZ</t>
  </si>
  <si>
    <t>MELCHOR</t>
  </si>
  <si>
    <t>HECTOR</t>
  </si>
  <si>
    <t>NO APTO (RECLAMO NO PROCEDE, EXPEDIENTE PRESENTADO FUERA DE FECHA DEL CRONOCRAMA, 13/02/2026)</t>
  </si>
  <si>
    <t>NO APTO (RECLAMO NO PROCEDE DE CONFORMIDAD AL ARTICULO 23.2 LITEAL B Y EL ARTICULO 23.3 EL ANEXO 8 NO TIENE FIRMA NI HUELLA TACTILAR )</t>
  </si>
  <si>
    <t>JAVIER ARTURO</t>
  </si>
  <si>
    <t>HERNÁNDEZ</t>
  </si>
  <si>
    <t>EBA - AVANZADO - CAMPO DE CIENCIAS</t>
  </si>
  <si>
    <t>OBSERVACION SUBSANADA</t>
  </si>
  <si>
    <t>NO APTO  (TITULO FUERA DE FECHA DE INSCRIPCION PARA LA PN)</t>
  </si>
  <si>
    <r>
      <t xml:space="preserve">CONCURSO PÚBLICO DE INGRESO A LA CARRERA PÚBLICA MAGISTERIAL - 2024 Y QUE DETERMINA LA RELACIÓN DE POSTULANTES HABILITADOS PARA LA CONTRATACIÓN DOCENTE 2025-2026 EN INSTITUCIONES EDUCATIVAS PÚBLICAS DE EDUCACIÓN BÁSICA EN EL MARCO DE LA CARRERA PÚBLICA MAGISTERIAL DE LA LEY DE REFORMA MAGISTERIAL 
 </t>
    </r>
    <r>
      <rPr>
        <b/>
        <u/>
        <sz val="20"/>
        <color rgb="FF000000"/>
        <rFont val="Calibri"/>
        <family val="2"/>
      </rPr>
      <t>RESULTADOS FINALES Y ABSOLUCION DE RECLAMOS - POR RESULTADOS DE LA PN - CONTRATACIÓN DOCENTE 2026 - UGEL N° 13 YAUYOS - D.S N°022-2025-MINEDU</t>
    </r>
  </si>
  <si>
    <t xml:space="preserve">PUNTAJE </t>
  </si>
  <si>
    <t>Bonificación por Discapacidad (15%)</t>
  </si>
  <si>
    <t>Bonificaión por FFAA (10%)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</si>
</sst>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"/>
    <numFmt numFmtId="165" formatCode="dd/mm/yy;@"/>
  </numFmts>
  <fonts count="25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000000"/>
      <name val="Calibri"/>
      <family val="2"/>
    </font>
    <font>
      <sz val="10"/>
      <color rgb="FF333333"/>
      <name val="Calibri"/>
      <family val="2"/>
    </font>
    <font>
      <sz val="12"/>
      <name val="Calibri"/>
      <family val="2"/>
    </font>
    <font>
      <b/>
      <sz val="18"/>
      <color rgb="FF000000"/>
      <name val="Calibri"/>
      <family val="2"/>
    </font>
    <font>
      <b/>
      <u/>
      <sz val="20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00"/>
        <bgColor rgb="FF92C5CD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rgb="FFFF0000"/>
        <bgColor rgb="FF92C5CD"/>
      </patternFill>
    </fill>
    <fill>
      <patternFill patternType="solid">
        <fgColor theme="8" tint="0.59999389629810485"/>
        <bgColor rgb="FF92C5CD"/>
      </patternFill>
    </fill>
    <fill>
      <patternFill patternType="solid">
        <fgColor rgb="FF33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rgb="FF00B050"/>
      </patternFill>
    </fill>
    <fill>
      <patternFill patternType="solid">
        <fgColor rgb="FF9999FF"/>
        <bgColor rgb="FF92C5CD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7" fillId="0" borderId="0"/>
    <xf numFmtId="0" fontId="17" fillId="24" borderId="0"/>
    <xf numFmtId="0" fontId="8" fillId="0" borderId="0"/>
    <xf numFmtId="0" fontId="9" fillId="18" borderId="0"/>
    <xf numFmtId="0" fontId="9" fillId="19" borderId="0"/>
    <xf numFmtId="0" fontId="8" fillId="20" borderId="0"/>
    <xf numFmtId="0" fontId="10" fillId="21" borderId="0"/>
    <xf numFmtId="0" fontId="11" fillId="22" borderId="0"/>
    <xf numFmtId="0" fontId="12" fillId="0" borderId="0"/>
    <xf numFmtId="0" fontId="13" fillId="23" borderId="0"/>
    <xf numFmtId="0" fontId="14" fillId="0" borderId="0"/>
    <xf numFmtId="0" fontId="15" fillId="0" borderId="0"/>
    <xf numFmtId="0" fontId="3" fillId="0" borderId="0"/>
    <xf numFmtId="0" fontId="16" fillId="0" borderId="0"/>
    <xf numFmtId="0" fontId="18" fillId="0" borderId="0"/>
    <xf numFmtId="0" fontId="19" fillId="24" borderId="7"/>
    <xf numFmtId="0" fontId="7" fillId="0" borderId="0"/>
    <xf numFmtId="0" fontId="7" fillId="0" borderId="0"/>
    <xf numFmtId="0" fontId="10" fillId="0" borderId="0"/>
  </cellStyleXfs>
  <cellXfs count="116">
    <xf numFmtId="0" fontId="0" fillId="0" borderId="0" xfId="0"/>
    <xf numFmtId="0" fontId="2" fillId="0" borderId="6" xfId="1" applyFont="1" applyBorder="1" applyAlignment="1">
      <alignment horizontal="left" vertical="top" wrapText="1"/>
    </xf>
    <xf numFmtId="2" fontId="4" fillId="0" borderId="6" xfId="1" applyNumberFormat="1" applyFont="1" applyBorder="1" applyAlignment="1">
      <alignment horizontal="center" vertical="center" shrinkToFit="1"/>
    </xf>
    <xf numFmtId="1" fontId="3" fillId="0" borderId="6" xfId="1" applyNumberFormat="1" applyFont="1" applyBorder="1" applyAlignment="1">
      <alignment horizontal="center" vertical="center" shrinkToFit="1"/>
    </xf>
    <xf numFmtId="165" fontId="3" fillId="0" borderId="2" xfId="1" applyNumberFormat="1" applyFont="1" applyBorder="1" applyAlignment="1">
      <alignment horizontal="center" vertical="center" shrinkToFit="1"/>
    </xf>
    <xf numFmtId="1" fontId="4" fillId="3" borderId="6" xfId="1" applyNumberFormat="1" applyFont="1" applyFill="1" applyBorder="1" applyAlignment="1">
      <alignment horizontal="center" vertical="center" shrinkToFit="1"/>
    </xf>
    <xf numFmtId="2" fontId="3" fillId="0" borderId="6" xfId="1" applyNumberFormat="1" applyFont="1" applyBorder="1" applyAlignment="1">
      <alignment horizontal="center" vertical="center" shrinkToFit="1"/>
    </xf>
    <xf numFmtId="2" fontId="4" fillId="7" borderId="6" xfId="1" applyNumberFormat="1" applyFont="1" applyFill="1" applyBorder="1" applyAlignment="1">
      <alignment horizontal="center" vertical="center" shrinkToFit="1"/>
    </xf>
    <xf numFmtId="0" fontId="2" fillId="8" borderId="6" xfId="1" applyFont="1" applyFill="1" applyBorder="1" applyAlignment="1">
      <alignment horizontal="left" vertical="top" wrapText="1"/>
    </xf>
    <xf numFmtId="2" fontId="6" fillId="0" borderId="6" xfId="1" applyNumberFormat="1" applyFont="1" applyBorder="1" applyAlignment="1">
      <alignment horizontal="center" vertical="center" shrinkToFit="1"/>
    </xf>
    <xf numFmtId="0" fontId="2" fillId="9" borderId="6" xfId="1" applyFont="1" applyFill="1" applyBorder="1" applyAlignment="1">
      <alignment horizontal="left" vertical="top" wrapText="1"/>
    </xf>
    <xf numFmtId="0" fontId="2" fillId="12" borderId="6" xfId="1" applyFont="1" applyFill="1" applyBorder="1" applyAlignment="1">
      <alignment horizontal="left" vertical="top" wrapText="1"/>
    </xf>
    <xf numFmtId="0" fontId="3" fillId="0" borderId="0" xfId="1" applyFont="1" applyAlignment="1">
      <alignment horizontal="left" vertical="top"/>
    </xf>
    <xf numFmtId="2" fontId="4" fillId="0" borderId="6" xfId="1" applyNumberFormat="1" applyFont="1" applyBorder="1" applyAlignment="1">
      <alignment horizontal="left" vertical="center" shrinkToFit="1"/>
    </xf>
    <xf numFmtId="1" fontId="4" fillId="3" borderId="5" xfId="1" applyNumberFormat="1" applyFont="1" applyFill="1" applyBorder="1" applyAlignment="1">
      <alignment horizontal="center" vertical="center" shrinkToFit="1"/>
    </xf>
    <xf numFmtId="2" fontId="6" fillId="0" borderId="5" xfId="1" applyNumberFormat="1" applyFont="1" applyBorder="1" applyAlignment="1">
      <alignment horizontal="center" vertical="center" shrinkToFit="1"/>
    </xf>
    <xf numFmtId="2" fontId="4" fillId="0" borderId="5" xfId="1" applyNumberFormat="1" applyFont="1" applyBorder="1" applyAlignment="1">
      <alignment horizontal="center" vertical="center" shrinkToFit="1"/>
    </xf>
    <xf numFmtId="2" fontId="3" fillId="0" borderId="5" xfId="1" applyNumberFormat="1" applyFont="1" applyBorder="1" applyAlignment="1">
      <alignment horizontal="center" vertical="center" shrinkToFit="1"/>
    </xf>
    <xf numFmtId="1" fontId="3" fillId="0" borderId="5" xfId="1" applyNumberFormat="1" applyFont="1" applyBorder="1" applyAlignment="1">
      <alignment horizontal="center" vertical="center" shrinkToFit="1"/>
    </xf>
    <xf numFmtId="165" fontId="3" fillId="0" borderId="9" xfId="1" applyNumberFormat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top"/>
    </xf>
    <xf numFmtId="0" fontId="2" fillId="0" borderId="10" xfId="1" applyFont="1" applyBorder="1" applyAlignment="1">
      <alignment horizontal="left" vertical="top" wrapText="1"/>
    </xf>
    <xf numFmtId="0" fontId="2" fillId="0" borderId="11" xfId="1" applyFont="1" applyBorder="1" applyAlignment="1">
      <alignment horizontal="left" vertical="top" wrapText="1"/>
    </xf>
    <xf numFmtId="1" fontId="4" fillId="3" borderId="11" xfId="1" applyNumberFormat="1" applyFont="1" applyFill="1" applyBorder="1" applyAlignment="1">
      <alignment horizontal="center" vertical="center" shrinkToFit="1"/>
    </xf>
    <xf numFmtId="2" fontId="4" fillId="7" borderId="11" xfId="1" applyNumberFormat="1" applyFont="1" applyFill="1" applyBorder="1" applyAlignment="1">
      <alignment horizontal="center" vertical="center" shrinkToFit="1"/>
    </xf>
    <xf numFmtId="2" fontId="4" fillId="0" borderId="11" xfId="1" applyNumberFormat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left" vertical="top" wrapText="1"/>
    </xf>
    <xf numFmtId="0" fontId="2" fillId="0" borderId="15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left" vertical="top" wrapText="1"/>
    </xf>
    <xf numFmtId="0" fontId="2" fillId="8" borderId="16" xfId="1" applyFont="1" applyFill="1" applyBorder="1" applyAlignment="1">
      <alignment horizontal="left" vertical="top" wrapText="1"/>
    </xf>
    <xf numFmtId="1" fontId="4" fillId="3" borderId="16" xfId="1" applyNumberFormat="1" applyFont="1" applyFill="1" applyBorder="1" applyAlignment="1">
      <alignment horizontal="center" vertical="center" shrinkToFit="1"/>
    </xf>
    <xf numFmtId="2" fontId="4" fillId="0" borderId="16" xfId="1" applyNumberFormat="1" applyFont="1" applyBorder="1" applyAlignment="1">
      <alignment horizontal="center" vertical="center" shrinkToFit="1"/>
    </xf>
    <xf numFmtId="1" fontId="3" fillId="3" borderId="6" xfId="1" applyNumberFormat="1" applyFont="1" applyFill="1" applyBorder="1" applyAlignment="1">
      <alignment horizontal="center" vertical="center" shrinkToFit="1"/>
    </xf>
    <xf numFmtId="0" fontId="2" fillId="0" borderId="5" xfId="1" applyFont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164" fontId="3" fillId="0" borderId="5" xfId="1" applyNumberFormat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2" fillId="0" borderId="6" xfId="1" applyFont="1" applyBorder="1" applyAlignment="1">
      <alignment horizontal="left" vertical="center" wrapText="1"/>
    </xf>
    <xf numFmtId="0" fontId="5" fillId="3" borderId="6" xfId="1" applyFont="1" applyFill="1" applyBorder="1" applyAlignment="1">
      <alignment horizontal="left" vertical="center" wrapText="1"/>
    </xf>
    <xf numFmtId="164" fontId="3" fillId="0" borderId="6" xfId="1" applyNumberFormat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164" fontId="3" fillId="0" borderId="11" xfId="1" applyNumberFormat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wrapText="1"/>
    </xf>
    <xf numFmtId="164" fontId="3" fillId="0" borderId="16" xfId="1" applyNumberFormat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wrapText="1"/>
    </xf>
    <xf numFmtId="0" fontId="2" fillId="11" borderId="6" xfId="1" applyFont="1" applyFill="1" applyBorder="1" applyAlignment="1">
      <alignment horizontal="left" vertical="center" wrapText="1"/>
    </xf>
    <xf numFmtId="165" fontId="3" fillId="0" borderId="6" xfId="1" applyNumberFormat="1" applyFont="1" applyBorder="1" applyAlignment="1">
      <alignment horizontal="center" vertical="center" shrinkToFit="1"/>
    </xf>
    <xf numFmtId="0" fontId="2" fillId="10" borderId="6" xfId="1" applyFont="1" applyFill="1" applyBorder="1" applyAlignment="1">
      <alignment horizontal="left" vertical="center" wrapText="1"/>
    </xf>
    <xf numFmtId="0" fontId="2" fillId="13" borderId="6" xfId="1" applyFont="1" applyFill="1" applyBorder="1" applyAlignment="1">
      <alignment horizontal="left" vertical="center" wrapText="1"/>
    </xf>
    <xf numFmtId="0" fontId="2" fillId="17" borderId="6" xfId="1" applyFont="1" applyFill="1" applyBorder="1" applyAlignment="1">
      <alignment horizontal="left" vertical="center" wrapText="1"/>
    </xf>
    <xf numFmtId="0" fontId="2" fillId="16" borderId="6" xfId="1" applyFont="1" applyFill="1" applyBorder="1" applyAlignment="1">
      <alignment horizontal="left" vertical="center" wrapText="1"/>
    </xf>
    <xf numFmtId="0" fontId="2" fillId="15" borderId="6" xfId="1" applyFont="1" applyFill="1" applyBorder="1" applyAlignment="1">
      <alignment horizontal="left" vertical="center" wrapText="1"/>
    </xf>
    <xf numFmtId="0" fontId="2" fillId="14" borderId="6" xfId="1" applyFont="1" applyFill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center" vertical="center" shrinkToFit="1"/>
    </xf>
    <xf numFmtId="0" fontId="2" fillId="8" borderId="6" xfId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2" fontId="23" fillId="25" borderId="5" xfId="1" applyNumberFormat="1" applyFont="1" applyFill="1" applyBorder="1" applyAlignment="1">
      <alignment horizontal="center" vertical="center" shrinkToFit="1"/>
    </xf>
    <xf numFmtId="0" fontId="4" fillId="0" borderId="0" xfId="1" applyFont="1" applyAlignment="1">
      <alignment horizontal="left" vertical="top"/>
    </xf>
    <xf numFmtId="2" fontId="23" fillId="7" borderId="6" xfId="1" applyNumberFormat="1" applyFont="1" applyFill="1" applyBorder="1" applyAlignment="1">
      <alignment horizontal="center" vertical="center" shrinkToFit="1"/>
    </xf>
    <xf numFmtId="2" fontId="4" fillId="26" borderId="6" xfId="1" applyNumberFormat="1" applyFont="1" applyFill="1" applyBorder="1" applyAlignment="1">
      <alignment horizontal="center" vertical="center" shrinkToFit="1"/>
    </xf>
    <xf numFmtId="0" fontId="2" fillId="26" borderId="13" xfId="1" applyFont="1" applyFill="1" applyBorder="1" applyAlignment="1">
      <alignment horizontal="left" vertical="top" wrapText="1"/>
    </xf>
    <xf numFmtId="0" fontId="2" fillId="26" borderId="6" xfId="1" applyFont="1" applyFill="1" applyBorder="1" applyAlignment="1">
      <alignment horizontal="left" vertical="top" wrapText="1"/>
    </xf>
    <xf numFmtId="164" fontId="3" fillId="26" borderId="6" xfId="1" applyNumberFormat="1" applyFont="1" applyFill="1" applyBorder="1" applyAlignment="1">
      <alignment horizontal="center" vertical="center" shrinkToFit="1"/>
    </xf>
    <xf numFmtId="0" fontId="2" fillId="26" borderId="6" xfId="1" applyFont="1" applyFill="1" applyBorder="1" applyAlignment="1">
      <alignment horizontal="center" vertical="center" wrapText="1"/>
    </xf>
    <xf numFmtId="2" fontId="4" fillId="0" borderId="6" xfId="1" applyNumberFormat="1" applyFont="1" applyFill="1" applyBorder="1" applyAlignment="1">
      <alignment horizontal="center" vertical="center" shrinkToFit="1"/>
    </xf>
    <xf numFmtId="2" fontId="4" fillId="0" borderId="14" xfId="1" applyNumberFormat="1" applyFont="1" applyFill="1" applyBorder="1" applyAlignment="1">
      <alignment horizontal="left" vertical="center" shrinkToFit="1"/>
    </xf>
    <xf numFmtId="1" fontId="4" fillId="27" borderId="1" xfId="1" applyNumberFormat="1" applyFont="1" applyFill="1" applyBorder="1" applyAlignment="1">
      <alignment horizontal="center" vertical="center" wrapText="1"/>
    </xf>
    <xf numFmtId="0" fontId="5" fillId="28" borderId="1" xfId="1" applyFont="1" applyFill="1" applyBorder="1" applyAlignment="1">
      <alignment vertical="center" textRotation="90" wrapText="1"/>
    </xf>
    <xf numFmtId="2" fontId="4" fillId="0" borderId="12" xfId="1" applyNumberFormat="1" applyFont="1" applyFill="1" applyBorder="1" applyAlignment="1">
      <alignment horizontal="center" vertical="center" shrinkToFit="1"/>
    </xf>
    <xf numFmtId="2" fontId="4" fillId="0" borderId="6" xfId="1" applyNumberFormat="1" applyFont="1" applyFill="1" applyBorder="1" applyAlignment="1">
      <alignment horizontal="left" vertical="center" shrinkToFit="1"/>
    </xf>
    <xf numFmtId="0" fontId="3" fillId="0" borderId="0" xfId="1" applyFont="1" applyFill="1" applyAlignment="1">
      <alignment horizontal="left" vertical="top"/>
    </xf>
    <xf numFmtId="2" fontId="4" fillId="26" borderId="6" xfId="1" applyNumberFormat="1" applyFont="1" applyFill="1" applyBorder="1" applyAlignment="1">
      <alignment horizontal="left" vertical="center" shrinkToFit="1"/>
    </xf>
    <xf numFmtId="0" fontId="5" fillId="28" borderId="1" xfId="1" applyFont="1" applyFill="1" applyBorder="1" applyAlignment="1">
      <alignment horizontal="center" vertical="center" textRotation="90" wrapText="1"/>
    </xf>
    <xf numFmtId="2" fontId="3" fillId="0" borderId="6" xfId="1" applyNumberFormat="1" applyFont="1" applyFill="1" applyBorder="1" applyAlignment="1">
      <alignment horizontal="left" vertical="center" shrinkToFit="1"/>
    </xf>
    <xf numFmtId="0" fontId="5" fillId="15" borderId="1" xfId="1" applyFont="1" applyFill="1" applyBorder="1" applyAlignment="1">
      <alignment horizontal="center" vertical="center" textRotation="90" wrapText="1"/>
    </xf>
    <xf numFmtId="2" fontId="4" fillId="0" borderId="5" xfId="1" applyNumberFormat="1" applyFont="1" applyFill="1" applyBorder="1" applyAlignment="1">
      <alignment horizontal="left" vertical="center" shrinkToFit="1"/>
    </xf>
    <xf numFmtId="2" fontId="4" fillId="26" borderId="14" xfId="1" applyNumberFormat="1" applyFont="1" applyFill="1" applyBorder="1" applyAlignment="1">
      <alignment horizontal="left" vertical="center" shrinkToFit="1"/>
    </xf>
    <xf numFmtId="0" fontId="2" fillId="7" borderId="6" xfId="1" applyFont="1" applyFill="1" applyBorder="1" applyAlignment="1">
      <alignment horizontal="left" vertical="top" wrapText="1"/>
    </xf>
    <xf numFmtId="2" fontId="4" fillId="0" borderId="12" xfId="1" applyNumberFormat="1" applyFont="1" applyFill="1" applyBorder="1" applyAlignment="1">
      <alignment horizontal="left" vertical="center" shrinkToFit="1"/>
    </xf>
    <xf numFmtId="2" fontId="4" fillId="0" borderId="17" xfId="1" applyNumberFormat="1" applyFont="1" applyFill="1" applyBorder="1" applyAlignment="1">
      <alignment horizontal="left" vertical="center" shrinkToFit="1"/>
    </xf>
    <xf numFmtId="2" fontId="6" fillId="26" borderId="6" xfId="1" applyNumberFormat="1" applyFont="1" applyFill="1" applyBorder="1" applyAlignment="1">
      <alignment horizontal="center" vertical="center" shrinkToFit="1"/>
    </xf>
    <xf numFmtId="2" fontId="3" fillId="26" borderId="6" xfId="1" applyNumberFormat="1" applyFont="1" applyFill="1" applyBorder="1" applyAlignment="1">
      <alignment horizontal="center" vertical="center" shrinkToFit="1"/>
    </xf>
    <xf numFmtId="1" fontId="3" fillId="26" borderId="6" xfId="1" applyNumberFormat="1" applyFont="1" applyFill="1" applyBorder="1" applyAlignment="1">
      <alignment horizontal="center" vertical="center" shrinkToFit="1"/>
    </xf>
    <xf numFmtId="165" fontId="3" fillId="26" borderId="2" xfId="1" applyNumberFormat="1" applyFont="1" applyFill="1" applyBorder="1" applyAlignment="1">
      <alignment horizontal="center" vertical="center" shrinkToFit="1"/>
    </xf>
    <xf numFmtId="0" fontId="2" fillId="26" borderId="6" xfId="1" applyFont="1" applyFill="1" applyBorder="1" applyAlignment="1">
      <alignment horizontal="left" vertical="center" wrapText="1"/>
    </xf>
    <xf numFmtId="0" fontId="5" fillId="26" borderId="6" xfId="1" applyFont="1" applyFill="1" applyBorder="1" applyAlignment="1">
      <alignment horizontal="left" vertical="center" wrapText="1"/>
    </xf>
    <xf numFmtId="2" fontId="3" fillId="26" borderId="6" xfId="1" applyNumberFormat="1" applyFont="1" applyFill="1" applyBorder="1" applyAlignment="1">
      <alignment horizontal="left" vertical="center" shrinkToFit="1"/>
    </xf>
    <xf numFmtId="0" fontId="5" fillId="2" borderId="1" xfId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horizontal="left" vertical="center" wrapText="1"/>
    </xf>
    <xf numFmtId="0" fontId="21" fillId="0" borderId="0" xfId="1" applyFont="1" applyAlignment="1">
      <alignment horizontal="center" vertical="center" wrapText="1"/>
    </xf>
    <xf numFmtId="0" fontId="21" fillId="0" borderId="0" xfId="1" applyFont="1" applyAlignment="1">
      <alignment horizontal="left" vertical="center"/>
    </xf>
    <xf numFmtId="0" fontId="5" fillId="27" borderId="2" xfId="1" applyFont="1" applyFill="1" applyBorder="1" applyAlignment="1">
      <alignment horizontal="center" vertical="center" wrapText="1"/>
    </xf>
    <xf numFmtId="0" fontId="20" fillId="8" borderId="3" xfId="1" applyFont="1" applyFill="1" applyBorder="1" applyAlignment="1">
      <alignment horizontal="left" vertical="top"/>
    </xf>
    <xf numFmtId="0" fontId="20" fillId="8" borderId="4" xfId="1" applyFont="1" applyFill="1" applyBorder="1" applyAlignment="1">
      <alignment horizontal="left" vertical="top"/>
    </xf>
    <xf numFmtId="0" fontId="5" fillId="15" borderId="1" xfId="1" applyFont="1" applyFill="1" applyBorder="1" applyAlignment="1">
      <alignment horizontal="center" vertical="center" wrapText="1"/>
    </xf>
    <xf numFmtId="0" fontId="5" fillId="15" borderId="8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textRotation="90" wrapText="1"/>
    </xf>
    <xf numFmtId="0" fontId="5" fillId="6" borderId="8" xfId="1" applyFont="1" applyFill="1" applyBorder="1" applyAlignment="1">
      <alignment horizontal="center" vertical="center" textRotation="90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1" fontId="5" fillId="4" borderId="1" xfId="1" applyNumberFormat="1" applyFont="1" applyFill="1" applyBorder="1" applyAlignment="1">
      <alignment horizontal="center" vertical="center" wrapText="1"/>
    </xf>
    <xf numFmtId="1" fontId="5" fillId="4" borderId="8" xfId="1" applyNumberFormat="1" applyFont="1" applyFill="1" applyBorder="1" applyAlignment="1">
      <alignment horizontal="center" vertical="center" wrapText="1"/>
    </xf>
    <xf numFmtId="0" fontId="5" fillId="28" borderId="2" xfId="1" applyFont="1" applyFill="1" applyBorder="1" applyAlignment="1">
      <alignment horizontal="center" vertical="center" wrapText="1"/>
    </xf>
    <xf numFmtId="0" fontId="5" fillId="28" borderId="3" xfId="1" applyFont="1" applyFill="1" applyBorder="1" applyAlignment="1">
      <alignment horizontal="center" vertical="center" wrapText="1"/>
    </xf>
    <xf numFmtId="0" fontId="5" fillId="28" borderId="4" xfId="1" applyFont="1" applyFill="1" applyBorder="1" applyAlignment="1">
      <alignment horizontal="center" vertical="center" wrapText="1"/>
    </xf>
    <xf numFmtId="0" fontId="5" fillId="15" borderId="2" xfId="1" applyFont="1" applyFill="1" applyBorder="1" applyAlignment="1">
      <alignment horizontal="center" vertical="center" wrapText="1"/>
    </xf>
    <xf numFmtId="0" fontId="5" fillId="15" borderId="3" xfId="1" applyFont="1" applyFill="1" applyBorder="1" applyAlignment="1">
      <alignment horizontal="center" vertical="center" wrapText="1"/>
    </xf>
    <xf numFmtId="0" fontId="5" fillId="15" borderId="4" xfId="1" applyFont="1" applyFill="1" applyBorder="1" applyAlignment="1">
      <alignment horizontal="center" vertical="center" wrapText="1"/>
    </xf>
    <xf numFmtId="0" fontId="24" fillId="15" borderId="1" xfId="1" applyFont="1" applyFill="1" applyBorder="1" applyAlignment="1">
      <alignment horizontal="center" vertical="center" wrapText="1"/>
    </xf>
    <xf numFmtId="0" fontId="24" fillId="15" borderId="8" xfId="1" applyFont="1" applyFill="1" applyBorder="1" applyAlignment="1">
      <alignment horizontal="center" vertical="center" wrapText="1"/>
    </xf>
  </cellXfs>
  <cellStyles count="21">
    <cellStyle name="Accent" xfId="4"/>
    <cellStyle name="Accent 1" xfId="5"/>
    <cellStyle name="Accent 2" xfId="6"/>
    <cellStyle name="Accent 3" xfId="7"/>
    <cellStyle name="Bad" xfId="8"/>
    <cellStyle name="Error" xfId="9"/>
    <cellStyle name="Footnote" xfId="10"/>
    <cellStyle name="Good" xfId="11"/>
    <cellStyle name="Heading (user)" xfId="12"/>
    <cellStyle name="Heading 1" xfId="13"/>
    <cellStyle name="Heading 2" xfId="14"/>
    <cellStyle name="Hyperlink" xfId="15"/>
    <cellStyle name="Neutral 2" xfId="3"/>
    <cellStyle name="Normal" xfId="0" builtinId="0"/>
    <cellStyle name="Normal 2" xfId="1"/>
    <cellStyle name="Normal 2 2" xfId="16"/>
    <cellStyle name="Normal 3" xfId="2"/>
    <cellStyle name="Note" xfId="17"/>
    <cellStyle name="Status" xfId="18"/>
    <cellStyle name="Text" xfId="19"/>
    <cellStyle name="Warning" xfId="20"/>
  </cellStyles>
  <dxfs count="0"/>
  <tableStyles count="0" defaultTableStyle="TableStyleMedium2" defaultPivotStyle="PivotStyleLight16"/>
  <colors>
    <mruColors>
      <color rgb="FF3399FF"/>
      <color rgb="FF9999FF"/>
      <color rgb="FFFF9933"/>
      <color rgb="FFCCFF99"/>
      <color rgb="FF99FFCC"/>
      <color rgb="FF66FFFF"/>
      <color rgb="FF00CCFF"/>
      <color rgb="FF6699FF"/>
      <color rgb="FF99FF6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D38"/>
  <sheetViews>
    <sheetView tabSelected="1" view="pageBreakPreview" zoomScale="70" zoomScaleNormal="60" zoomScaleSheetLayoutView="70" workbookViewId="0">
      <pane ySplit="3" topLeftCell="A4" activePane="bottomLeft" state="frozen"/>
      <selection activeCell="W3" sqref="W3"/>
      <selection pane="bottomLeft" activeCell="D17" sqref="D17"/>
    </sheetView>
  </sheetViews>
  <sheetFormatPr baseColWidth="10" defaultColWidth="14.42578125" defaultRowHeight="15" customHeight="1" x14ac:dyDescent="0.25"/>
  <cols>
    <col min="1" max="1" width="17.42578125" style="12" bestFit="1" customWidth="1"/>
    <col min="2" max="2" width="17.140625" style="12" bestFit="1" customWidth="1"/>
    <col min="3" max="3" width="29.5703125" style="12" bestFit="1" customWidth="1"/>
    <col min="4" max="4" width="14.85546875" style="42" customWidth="1"/>
    <col min="5" max="5" width="17.5703125" style="42" bestFit="1" customWidth="1"/>
    <col min="6" max="6" width="18" style="42" bestFit="1" customWidth="1"/>
    <col min="7" max="7" width="21.28515625" style="42" customWidth="1"/>
    <col min="8" max="8" width="12.5703125" style="42" hidden="1" customWidth="1"/>
    <col min="9" max="9" width="10.7109375" style="12" customWidth="1"/>
    <col min="10" max="10" width="11.42578125" style="12" customWidth="1"/>
    <col min="11" max="13" width="10.7109375" style="12" customWidth="1"/>
    <col min="14" max="14" width="8.7109375" style="12" customWidth="1"/>
    <col min="15" max="15" width="7" style="12" customWidth="1"/>
    <col min="16" max="16" width="9.42578125" style="12" customWidth="1"/>
    <col min="17" max="17" width="17.28515625" style="12" customWidth="1"/>
    <col min="18" max="18" width="15" style="12" customWidth="1"/>
    <col min="19" max="19" width="15.28515625" style="12" customWidth="1"/>
    <col min="20" max="20" width="9.28515625" style="12" customWidth="1"/>
    <col min="21" max="21" width="17.5703125" style="12" customWidth="1"/>
    <col min="22" max="22" width="8.7109375" style="12" customWidth="1"/>
    <col min="23" max="23" width="6.5703125" style="12" customWidth="1"/>
    <col min="24" max="24" width="7.28515625" style="12" customWidth="1"/>
    <col min="25" max="25" width="6.5703125" style="12" customWidth="1"/>
    <col min="26" max="26" width="6.28515625" style="12" customWidth="1"/>
    <col min="27" max="27" width="5.85546875" style="12" customWidth="1"/>
    <col min="28" max="28" width="6.7109375" style="12" customWidth="1"/>
    <col min="29" max="29" width="6.85546875" style="12" customWidth="1"/>
    <col min="30" max="30" width="85.42578125" style="12" customWidth="1"/>
    <col min="31" max="16384" width="14.42578125" style="12"/>
  </cols>
  <sheetData>
    <row r="1" spans="1:30" ht="75.75" customHeight="1" x14ac:dyDescent="0.25">
      <c r="A1" s="91" t="s">
        <v>516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0" ht="36.75" customHeight="1" x14ac:dyDescent="0.25">
      <c r="A2" s="102" t="s">
        <v>40</v>
      </c>
      <c r="B2" s="89" t="s">
        <v>41</v>
      </c>
      <c r="C2" s="89" t="s">
        <v>42</v>
      </c>
      <c r="D2" s="102" t="s">
        <v>43</v>
      </c>
      <c r="E2" s="102" t="s">
        <v>44</v>
      </c>
      <c r="F2" s="102" t="s">
        <v>45</v>
      </c>
      <c r="G2" s="102" t="s">
        <v>46</v>
      </c>
      <c r="H2" s="102" t="s">
        <v>432</v>
      </c>
      <c r="I2" s="106" t="s">
        <v>47</v>
      </c>
      <c r="J2" s="104" t="s">
        <v>475</v>
      </c>
      <c r="K2" s="98" t="s">
        <v>52</v>
      </c>
      <c r="L2" s="98" t="s">
        <v>53</v>
      </c>
      <c r="M2" s="98" t="s">
        <v>431</v>
      </c>
      <c r="N2" s="100" t="s">
        <v>49</v>
      </c>
      <c r="O2" s="100" t="s">
        <v>50</v>
      </c>
      <c r="P2" s="100" t="s">
        <v>51</v>
      </c>
      <c r="Q2" s="93" t="s">
        <v>48</v>
      </c>
      <c r="R2" s="94"/>
      <c r="S2" s="94"/>
      <c r="T2" s="94"/>
      <c r="U2" s="95"/>
      <c r="V2" s="108" t="s">
        <v>467</v>
      </c>
      <c r="W2" s="109"/>
      <c r="X2" s="109"/>
      <c r="Y2" s="109"/>
      <c r="Z2" s="109"/>
      <c r="AA2" s="109"/>
      <c r="AB2" s="109"/>
      <c r="AC2" s="110"/>
      <c r="AD2" s="96" t="s">
        <v>61</v>
      </c>
    </row>
    <row r="3" spans="1:30" ht="88.15" customHeight="1" x14ac:dyDescent="0.25">
      <c r="A3" s="103"/>
      <c r="B3" s="90"/>
      <c r="C3" s="90"/>
      <c r="D3" s="103"/>
      <c r="E3" s="103"/>
      <c r="F3" s="103"/>
      <c r="G3" s="103"/>
      <c r="H3" s="103"/>
      <c r="I3" s="107"/>
      <c r="J3" s="105"/>
      <c r="K3" s="99"/>
      <c r="L3" s="99"/>
      <c r="M3" s="99"/>
      <c r="N3" s="101"/>
      <c r="O3" s="101"/>
      <c r="P3" s="101"/>
      <c r="Q3" s="68" t="s">
        <v>62</v>
      </c>
      <c r="R3" s="68" t="s">
        <v>63</v>
      </c>
      <c r="S3" s="68" t="s">
        <v>0</v>
      </c>
      <c r="T3" s="68" t="s">
        <v>64</v>
      </c>
      <c r="U3" s="68" t="s">
        <v>65</v>
      </c>
      <c r="V3" s="69" t="s">
        <v>54</v>
      </c>
      <c r="W3" s="69" t="s">
        <v>55</v>
      </c>
      <c r="X3" s="69" t="s">
        <v>56</v>
      </c>
      <c r="Y3" s="69" t="s">
        <v>57</v>
      </c>
      <c r="Z3" s="69" t="s">
        <v>58</v>
      </c>
      <c r="AA3" s="69" t="s">
        <v>59</v>
      </c>
      <c r="AB3" s="69" t="s">
        <v>60</v>
      </c>
      <c r="AC3" s="69" t="s">
        <v>434</v>
      </c>
      <c r="AD3" s="97"/>
    </row>
    <row r="4" spans="1:30" ht="26.1" customHeight="1" x14ac:dyDescent="0.25">
      <c r="A4" s="21" t="s">
        <v>66</v>
      </c>
      <c r="B4" s="22" t="s">
        <v>67</v>
      </c>
      <c r="C4" s="8" t="s">
        <v>180</v>
      </c>
      <c r="D4" s="43">
        <v>70421566</v>
      </c>
      <c r="E4" s="44" t="s">
        <v>181</v>
      </c>
      <c r="F4" s="44" t="s">
        <v>182</v>
      </c>
      <c r="G4" s="44" t="s">
        <v>183</v>
      </c>
      <c r="H4" s="44">
        <v>4151299</v>
      </c>
      <c r="I4" s="23">
        <v>1</v>
      </c>
      <c r="J4" s="24">
        <f>SUM(L4:P4)</f>
        <v>145</v>
      </c>
      <c r="K4" s="25">
        <v>145</v>
      </c>
      <c r="L4" s="25">
        <v>105</v>
      </c>
      <c r="M4" s="25">
        <v>40</v>
      </c>
      <c r="N4" s="25"/>
      <c r="O4" s="25"/>
      <c r="P4" s="25"/>
      <c r="Q4" s="25"/>
      <c r="R4" s="25"/>
      <c r="S4" s="25"/>
      <c r="T4" s="25"/>
      <c r="U4" s="25"/>
      <c r="V4" s="25" t="s">
        <v>13</v>
      </c>
      <c r="W4" s="25" t="s">
        <v>13</v>
      </c>
      <c r="X4" s="25" t="s">
        <v>13</v>
      </c>
      <c r="Y4" s="25" t="s">
        <v>13</v>
      </c>
      <c r="Z4" s="25" t="s">
        <v>13</v>
      </c>
      <c r="AA4" s="25" t="s">
        <v>13</v>
      </c>
      <c r="AB4" s="25" t="s">
        <v>13</v>
      </c>
      <c r="AC4" s="25"/>
      <c r="AD4" s="80"/>
    </row>
    <row r="5" spans="1:30" ht="26.1" customHeight="1" x14ac:dyDescent="0.25">
      <c r="A5" s="26" t="s">
        <v>66</v>
      </c>
      <c r="B5" s="1" t="s">
        <v>67</v>
      </c>
      <c r="C5" s="8" t="s">
        <v>180</v>
      </c>
      <c r="D5" s="40">
        <v>41665633</v>
      </c>
      <c r="E5" s="41" t="s">
        <v>184</v>
      </c>
      <c r="F5" s="41" t="s">
        <v>185</v>
      </c>
      <c r="G5" s="41" t="s">
        <v>186</v>
      </c>
      <c r="H5" s="41">
        <v>4163835</v>
      </c>
      <c r="I5" s="5">
        <v>2</v>
      </c>
      <c r="J5" s="24">
        <f t="shared" ref="J5:J38" si="0">SUM(L5:P5)</f>
        <v>131</v>
      </c>
      <c r="K5" s="2">
        <v>131</v>
      </c>
      <c r="L5" s="2">
        <v>93</v>
      </c>
      <c r="M5" s="2">
        <v>38</v>
      </c>
      <c r="N5" s="2"/>
      <c r="O5" s="2"/>
      <c r="P5" s="2"/>
      <c r="Q5" s="2"/>
      <c r="R5" s="2"/>
      <c r="S5" s="2"/>
      <c r="T5" s="2"/>
      <c r="U5" s="2"/>
      <c r="V5" s="2" t="s">
        <v>13</v>
      </c>
      <c r="W5" s="2" t="s">
        <v>13</v>
      </c>
      <c r="X5" s="2" t="s">
        <v>13</v>
      </c>
      <c r="Y5" s="2" t="s">
        <v>13</v>
      </c>
      <c r="Z5" s="2" t="s">
        <v>13</v>
      </c>
      <c r="AA5" s="2" t="s">
        <v>13</v>
      </c>
      <c r="AB5" s="2" t="s">
        <v>13</v>
      </c>
      <c r="AC5" s="2"/>
      <c r="AD5" s="67" t="s">
        <v>514</v>
      </c>
    </row>
    <row r="6" spans="1:30" ht="26.1" customHeight="1" x14ac:dyDescent="0.25">
      <c r="A6" s="26" t="s">
        <v>66</v>
      </c>
      <c r="B6" s="1" t="s">
        <v>67</v>
      </c>
      <c r="C6" s="8" t="s">
        <v>180</v>
      </c>
      <c r="D6" s="40">
        <v>70191324</v>
      </c>
      <c r="E6" s="41" t="s">
        <v>187</v>
      </c>
      <c r="F6" s="41" t="s">
        <v>122</v>
      </c>
      <c r="G6" s="41" t="s">
        <v>188</v>
      </c>
      <c r="H6" s="41">
        <v>4150636</v>
      </c>
      <c r="I6" s="5">
        <v>3</v>
      </c>
      <c r="J6" s="24">
        <f t="shared" si="0"/>
        <v>115</v>
      </c>
      <c r="K6" s="2">
        <v>115</v>
      </c>
      <c r="L6" s="2">
        <v>75</v>
      </c>
      <c r="M6" s="2">
        <v>40</v>
      </c>
      <c r="N6" s="2"/>
      <c r="O6" s="2"/>
      <c r="P6" s="2"/>
      <c r="Q6" s="2"/>
      <c r="R6" s="2"/>
      <c r="S6" s="2"/>
      <c r="T6" s="2"/>
      <c r="U6" s="2"/>
      <c r="V6" s="2" t="s">
        <v>13</v>
      </c>
      <c r="W6" s="2" t="s">
        <v>13</v>
      </c>
      <c r="X6" s="2" t="s">
        <v>13</v>
      </c>
      <c r="Y6" s="2" t="s">
        <v>13</v>
      </c>
      <c r="Z6" s="2" t="s">
        <v>13</v>
      </c>
      <c r="AA6" s="2" t="s">
        <v>13</v>
      </c>
      <c r="AB6" s="2" t="s">
        <v>13</v>
      </c>
      <c r="AC6" s="2"/>
      <c r="AD6" s="67"/>
    </row>
    <row r="7" spans="1:30" ht="26.1" customHeight="1" x14ac:dyDescent="0.25">
      <c r="A7" s="26" t="s">
        <v>66</v>
      </c>
      <c r="B7" s="1" t="s">
        <v>67</v>
      </c>
      <c r="C7" s="8" t="s">
        <v>180</v>
      </c>
      <c r="D7" s="40">
        <v>42663486</v>
      </c>
      <c r="E7" s="41" t="s">
        <v>189</v>
      </c>
      <c r="F7" s="41" t="s">
        <v>190</v>
      </c>
      <c r="G7" s="41" t="s">
        <v>191</v>
      </c>
      <c r="H7" s="41">
        <v>4164968</v>
      </c>
      <c r="I7" s="5">
        <v>4</v>
      </c>
      <c r="J7" s="24">
        <f t="shared" si="0"/>
        <v>109</v>
      </c>
      <c r="K7" s="2">
        <v>109</v>
      </c>
      <c r="L7" s="2">
        <v>87</v>
      </c>
      <c r="M7" s="2">
        <v>22</v>
      </c>
      <c r="N7" s="2"/>
      <c r="O7" s="2"/>
      <c r="P7" s="2"/>
      <c r="Q7" s="2"/>
      <c r="R7" s="2"/>
      <c r="S7" s="2"/>
      <c r="T7" s="2"/>
      <c r="U7" s="2"/>
      <c r="V7" s="2" t="s">
        <v>13</v>
      </c>
      <c r="W7" s="2" t="s">
        <v>13</v>
      </c>
      <c r="X7" s="2" t="s">
        <v>13</v>
      </c>
      <c r="Y7" s="2" t="s">
        <v>13</v>
      </c>
      <c r="Z7" s="2" t="s">
        <v>13</v>
      </c>
      <c r="AA7" s="2" t="s">
        <v>13</v>
      </c>
      <c r="AB7" s="2" t="s">
        <v>13</v>
      </c>
      <c r="AC7" s="2"/>
      <c r="AD7" s="67"/>
    </row>
    <row r="8" spans="1:30" ht="26.1" customHeight="1" x14ac:dyDescent="0.25">
      <c r="A8" s="62" t="s">
        <v>66</v>
      </c>
      <c r="B8" s="63" t="s">
        <v>67</v>
      </c>
      <c r="C8" s="63" t="s">
        <v>180</v>
      </c>
      <c r="D8" s="64">
        <v>70096190</v>
      </c>
      <c r="E8" s="65" t="s">
        <v>18</v>
      </c>
      <c r="F8" s="65" t="s">
        <v>26</v>
      </c>
      <c r="G8" s="65" t="s">
        <v>468</v>
      </c>
      <c r="H8" s="41">
        <v>4166964</v>
      </c>
      <c r="I8" s="5">
        <v>5</v>
      </c>
      <c r="J8" s="24">
        <f t="shared" si="0"/>
        <v>109</v>
      </c>
      <c r="K8" s="61">
        <v>109</v>
      </c>
      <c r="L8" s="61">
        <v>63</v>
      </c>
      <c r="M8" s="61">
        <v>46</v>
      </c>
      <c r="N8" s="61"/>
      <c r="O8" s="61"/>
      <c r="P8" s="61"/>
      <c r="Q8" s="61"/>
      <c r="R8" s="61"/>
      <c r="S8" s="61"/>
      <c r="T8" s="61"/>
      <c r="U8" s="61"/>
      <c r="V8" s="61" t="s">
        <v>13</v>
      </c>
      <c r="W8" s="61" t="s">
        <v>13</v>
      </c>
      <c r="X8" s="61" t="s">
        <v>13</v>
      </c>
      <c r="Y8" s="61" t="s">
        <v>13</v>
      </c>
      <c r="Z8" s="61" t="s">
        <v>13</v>
      </c>
      <c r="AA8" s="61" t="s">
        <v>13</v>
      </c>
      <c r="AB8" s="61" t="s">
        <v>13</v>
      </c>
      <c r="AC8" s="61"/>
      <c r="AD8" s="78" t="s">
        <v>474</v>
      </c>
    </row>
    <row r="9" spans="1:30" ht="26.1" customHeight="1" x14ac:dyDescent="0.25">
      <c r="A9" s="26" t="s">
        <v>66</v>
      </c>
      <c r="B9" s="1" t="s">
        <v>67</v>
      </c>
      <c r="C9" s="8" t="s">
        <v>180</v>
      </c>
      <c r="D9" s="40">
        <v>41471722</v>
      </c>
      <c r="E9" s="41" t="s">
        <v>192</v>
      </c>
      <c r="F9" s="41" t="s">
        <v>193</v>
      </c>
      <c r="G9" s="41" t="s">
        <v>194</v>
      </c>
      <c r="H9" s="41">
        <v>4163711</v>
      </c>
      <c r="I9" s="5">
        <v>6</v>
      </c>
      <c r="J9" s="24">
        <f t="shared" si="0"/>
        <v>108</v>
      </c>
      <c r="K9" s="2">
        <v>108</v>
      </c>
      <c r="L9" s="2">
        <v>78</v>
      </c>
      <c r="M9" s="2">
        <v>30</v>
      </c>
      <c r="N9" s="2"/>
      <c r="O9" s="2"/>
      <c r="P9" s="2"/>
      <c r="Q9" s="2"/>
      <c r="R9" s="2"/>
      <c r="S9" s="2"/>
      <c r="T9" s="2"/>
      <c r="U9" s="2"/>
      <c r="V9" s="2" t="s">
        <v>13</v>
      </c>
      <c r="W9" s="2" t="s">
        <v>13</v>
      </c>
      <c r="X9" s="2" t="s">
        <v>13</v>
      </c>
      <c r="Y9" s="2" t="s">
        <v>13</v>
      </c>
      <c r="Z9" s="2" t="s">
        <v>13</v>
      </c>
      <c r="AA9" s="2" t="s">
        <v>13</v>
      </c>
      <c r="AB9" s="2" t="s">
        <v>13</v>
      </c>
      <c r="AC9" s="2"/>
      <c r="AD9" s="67"/>
    </row>
    <row r="10" spans="1:30" ht="26.1" customHeight="1" x14ac:dyDescent="0.25">
      <c r="A10" s="62" t="s">
        <v>66</v>
      </c>
      <c r="B10" s="63" t="s">
        <v>67</v>
      </c>
      <c r="C10" s="63" t="s">
        <v>180</v>
      </c>
      <c r="D10" s="64">
        <v>78005299</v>
      </c>
      <c r="E10" s="65" t="s">
        <v>6</v>
      </c>
      <c r="F10" s="65" t="s">
        <v>131</v>
      </c>
      <c r="G10" s="65" t="s">
        <v>469</v>
      </c>
      <c r="H10" s="41">
        <v>4166376</v>
      </c>
      <c r="I10" s="5">
        <v>7</v>
      </c>
      <c r="J10" s="24">
        <f t="shared" si="0"/>
        <v>106</v>
      </c>
      <c r="K10" s="61">
        <v>106</v>
      </c>
      <c r="L10" s="61">
        <v>66</v>
      </c>
      <c r="M10" s="61">
        <v>40</v>
      </c>
      <c r="N10" s="61"/>
      <c r="O10" s="61"/>
      <c r="P10" s="61"/>
      <c r="Q10" s="61"/>
      <c r="R10" s="61"/>
      <c r="S10" s="61"/>
      <c r="T10" s="61"/>
      <c r="U10" s="61"/>
      <c r="V10" s="61" t="s">
        <v>13</v>
      </c>
      <c r="W10" s="61" t="s">
        <v>13</v>
      </c>
      <c r="X10" s="61" t="s">
        <v>13</v>
      </c>
      <c r="Y10" s="61" t="s">
        <v>13</v>
      </c>
      <c r="Z10" s="61" t="s">
        <v>13</v>
      </c>
      <c r="AA10" s="61" t="s">
        <v>13</v>
      </c>
      <c r="AB10" s="61" t="s">
        <v>13</v>
      </c>
      <c r="AC10" s="61"/>
      <c r="AD10" s="78" t="s">
        <v>474</v>
      </c>
    </row>
    <row r="11" spans="1:30" ht="26.1" customHeight="1" x14ac:dyDescent="0.25">
      <c r="A11" s="26" t="s">
        <v>66</v>
      </c>
      <c r="B11" s="1" t="s">
        <v>67</v>
      </c>
      <c r="C11" s="8" t="s">
        <v>180</v>
      </c>
      <c r="D11" s="40">
        <v>43392004</v>
      </c>
      <c r="E11" s="41" t="s">
        <v>195</v>
      </c>
      <c r="F11" s="41" t="s">
        <v>196</v>
      </c>
      <c r="G11" s="41" t="s">
        <v>197</v>
      </c>
      <c r="H11" s="41">
        <v>4159497</v>
      </c>
      <c r="I11" s="5">
        <v>8</v>
      </c>
      <c r="J11" s="24">
        <f t="shared" si="0"/>
        <v>105</v>
      </c>
      <c r="K11" s="2">
        <v>105</v>
      </c>
      <c r="L11" s="2">
        <v>87</v>
      </c>
      <c r="M11" s="2">
        <v>18</v>
      </c>
      <c r="N11" s="2"/>
      <c r="O11" s="2"/>
      <c r="P11" s="2"/>
      <c r="Q11" s="2"/>
      <c r="R11" s="2"/>
      <c r="S11" s="2"/>
      <c r="T11" s="2"/>
      <c r="U11" s="2"/>
      <c r="V11" s="2" t="s">
        <v>13</v>
      </c>
      <c r="W11" s="2" t="s">
        <v>13</v>
      </c>
      <c r="X11" s="2" t="s">
        <v>13</v>
      </c>
      <c r="Y11" s="2" t="s">
        <v>13</v>
      </c>
      <c r="Z11" s="2" t="s">
        <v>13</v>
      </c>
      <c r="AA11" s="2" t="s">
        <v>13</v>
      </c>
      <c r="AB11" s="2" t="s">
        <v>13</v>
      </c>
      <c r="AC11" s="2"/>
      <c r="AD11" s="67"/>
    </row>
    <row r="12" spans="1:30" ht="26.1" customHeight="1" x14ac:dyDescent="0.25">
      <c r="A12" s="26" t="s">
        <v>66</v>
      </c>
      <c r="B12" s="1" t="s">
        <v>67</v>
      </c>
      <c r="C12" s="8" t="s">
        <v>180</v>
      </c>
      <c r="D12" s="40">
        <v>40592914</v>
      </c>
      <c r="E12" s="41" t="s">
        <v>198</v>
      </c>
      <c r="F12" s="41" t="s">
        <v>124</v>
      </c>
      <c r="G12" s="41" t="s">
        <v>199</v>
      </c>
      <c r="H12" s="41">
        <v>4165019</v>
      </c>
      <c r="I12" s="5">
        <v>9</v>
      </c>
      <c r="J12" s="24">
        <f t="shared" si="0"/>
        <v>103</v>
      </c>
      <c r="K12" s="2">
        <v>103</v>
      </c>
      <c r="L12" s="2">
        <v>75</v>
      </c>
      <c r="M12" s="2">
        <v>28</v>
      </c>
      <c r="N12" s="2"/>
      <c r="O12" s="2"/>
      <c r="P12" s="2"/>
      <c r="Q12" s="2"/>
      <c r="R12" s="2"/>
      <c r="S12" s="2"/>
      <c r="T12" s="2"/>
      <c r="U12" s="2"/>
      <c r="V12" s="2" t="s">
        <v>13</v>
      </c>
      <c r="W12" s="2" t="s">
        <v>13</v>
      </c>
      <c r="X12" s="2" t="s">
        <v>13</v>
      </c>
      <c r="Y12" s="2" t="s">
        <v>13</v>
      </c>
      <c r="Z12" s="2" t="s">
        <v>13</v>
      </c>
      <c r="AA12" s="2" t="s">
        <v>13</v>
      </c>
      <c r="AB12" s="2" t="s">
        <v>13</v>
      </c>
      <c r="AC12" s="2"/>
      <c r="AD12" s="67"/>
    </row>
    <row r="13" spans="1:30" ht="26.1" customHeight="1" x14ac:dyDescent="0.25">
      <c r="A13" s="26" t="s">
        <v>66</v>
      </c>
      <c r="B13" s="1" t="s">
        <v>67</v>
      </c>
      <c r="C13" s="8" t="s">
        <v>180</v>
      </c>
      <c r="D13" s="40">
        <v>43402739</v>
      </c>
      <c r="E13" s="41" t="s">
        <v>202</v>
      </c>
      <c r="F13" s="41" t="s">
        <v>203</v>
      </c>
      <c r="G13" s="41" t="s">
        <v>204</v>
      </c>
      <c r="H13" s="41">
        <v>4161702</v>
      </c>
      <c r="I13" s="5">
        <v>10</v>
      </c>
      <c r="J13" s="24">
        <f t="shared" si="0"/>
        <v>99</v>
      </c>
      <c r="K13" s="2">
        <v>99</v>
      </c>
      <c r="L13" s="2">
        <v>81</v>
      </c>
      <c r="M13" s="2">
        <v>18</v>
      </c>
      <c r="N13" s="2"/>
      <c r="O13" s="2"/>
      <c r="P13" s="2"/>
      <c r="Q13" s="2">
        <v>3</v>
      </c>
      <c r="R13" s="2">
        <v>2.5</v>
      </c>
      <c r="S13" s="2">
        <v>22.5</v>
      </c>
      <c r="T13" s="2"/>
      <c r="U13" s="2"/>
      <c r="V13" s="2" t="s">
        <v>13</v>
      </c>
      <c r="W13" s="2" t="s">
        <v>13</v>
      </c>
      <c r="X13" s="2" t="s">
        <v>13</v>
      </c>
      <c r="Y13" s="2" t="s">
        <v>13</v>
      </c>
      <c r="Z13" s="2" t="s">
        <v>13</v>
      </c>
      <c r="AA13" s="2" t="s">
        <v>13</v>
      </c>
      <c r="AB13" s="2" t="s">
        <v>13</v>
      </c>
      <c r="AC13" s="2"/>
      <c r="AD13" s="67" t="s">
        <v>514</v>
      </c>
    </row>
    <row r="14" spans="1:30" ht="26.1" customHeight="1" x14ac:dyDescent="0.25">
      <c r="A14" s="26" t="s">
        <v>66</v>
      </c>
      <c r="B14" s="1" t="s">
        <v>67</v>
      </c>
      <c r="C14" s="8" t="s">
        <v>180</v>
      </c>
      <c r="D14" s="40">
        <v>40209517</v>
      </c>
      <c r="E14" s="41" t="s">
        <v>205</v>
      </c>
      <c r="F14" s="41" t="s">
        <v>206</v>
      </c>
      <c r="G14" s="41" t="s">
        <v>207</v>
      </c>
      <c r="H14" s="41">
        <v>4166279</v>
      </c>
      <c r="I14" s="5">
        <v>11</v>
      </c>
      <c r="J14" s="24">
        <f t="shared" si="0"/>
        <v>99</v>
      </c>
      <c r="K14" s="2">
        <v>99</v>
      </c>
      <c r="L14" s="2">
        <v>81</v>
      </c>
      <c r="M14" s="2">
        <v>18</v>
      </c>
      <c r="N14" s="2"/>
      <c r="O14" s="2"/>
      <c r="P14" s="2"/>
      <c r="Q14" s="2">
        <v>4</v>
      </c>
      <c r="R14" s="2">
        <v>2</v>
      </c>
      <c r="S14" s="2"/>
      <c r="T14" s="2"/>
      <c r="U14" s="2"/>
      <c r="V14" s="2" t="s">
        <v>13</v>
      </c>
      <c r="W14" s="2" t="s">
        <v>13</v>
      </c>
      <c r="X14" s="2" t="s">
        <v>13</v>
      </c>
      <c r="Y14" s="2" t="s">
        <v>13</v>
      </c>
      <c r="Z14" s="2" t="s">
        <v>13</v>
      </c>
      <c r="AA14" s="2" t="s">
        <v>13</v>
      </c>
      <c r="AB14" s="2" t="s">
        <v>13</v>
      </c>
      <c r="AC14" s="2"/>
      <c r="AD14" s="67"/>
    </row>
    <row r="15" spans="1:30" ht="26.1" customHeight="1" x14ac:dyDescent="0.25">
      <c r="A15" s="26" t="s">
        <v>66</v>
      </c>
      <c r="B15" s="1" t="s">
        <v>67</v>
      </c>
      <c r="C15" s="8" t="s">
        <v>180</v>
      </c>
      <c r="D15" s="40">
        <v>9696030</v>
      </c>
      <c r="E15" s="41" t="s">
        <v>208</v>
      </c>
      <c r="F15" s="41" t="s">
        <v>1</v>
      </c>
      <c r="G15" s="41" t="s">
        <v>209</v>
      </c>
      <c r="H15" s="41">
        <v>4162023</v>
      </c>
      <c r="I15" s="5">
        <v>12</v>
      </c>
      <c r="J15" s="24">
        <f t="shared" si="0"/>
        <v>98</v>
      </c>
      <c r="K15" s="2">
        <v>98</v>
      </c>
      <c r="L15" s="2">
        <v>72</v>
      </c>
      <c r="M15" s="2">
        <v>26</v>
      </c>
      <c r="N15" s="2"/>
      <c r="O15" s="2"/>
      <c r="P15" s="2"/>
      <c r="Q15" s="2"/>
      <c r="R15" s="2"/>
      <c r="S15" s="2"/>
      <c r="T15" s="2"/>
      <c r="U15" s="2"/>
      <c r="V15" s="2" t="s">
        <v>13</v>
      </c>
      <c r="W15" s="2" t="s">
        <v>13</v>
      </c>
      <c r="X15" s="2" t="s">
        <v>13</v>
      </c>
      <c r="Y15" s="2" t="s">
        <v>13</v>
      </c>
      <c r="Z15" s="2" t="s">
        <v>13</v>
      </c>
      <c r="AA15" s="2" t="s">
        <v>13</v>
      </c>
      <c r="AB15" s="2" t="s">
        <v>13</v>
      </c>
      <c r="AC15" s="2"/>
      <c r="AD15" s="67" t="s">
        <v>514</v>
      </c>
    </row>
    <row r="16" spans="1:30" ht="26.1" customHeight="1" x14ac:dyDescent="0.25">
      <c r="A16" s="26" t="s">
        <v>66</v>
      </c>
      <c r="B16" s="1" t="s">
        <v>67</v>
      </c>
      <c r="C16" s="8" t="s">
        <v>180</v>
      </c>
      <c r="D16" s="40">
        <v>21885574</v>
      </c>
      <c r="E16" s="41" t="s">
        <v>210</v>
      </c>
      <c r="F16" s="41" t="s">
        <v>211</v>
      </c>
      <c r="G16" s="41" t="s">
        <v>212</v>
      </c>
      <c r="H16" s="41">
        <v>4160382</v>
      </c>
      <c r="I16" s="5">
        <v>13</v>
      </c>
      <c r="J16" s="24">
        <f t="shared" si="0"/>
        <v>96</v>
      </c>
      <c r="K16" s="2">
        <v>96</v>
      </c>
      <c r="L16" s="2">
        <v>66</v>
      </c>
      <c r="M16" s="2">
        <v>30</v>
      </c>
      <c r="N16" s="2"/>
      <c r="O16" s="2"/>
      <c r="P16" s="2"/>
      <c r="Q16" s="2"/>
      <c r="R16" s="2"/>
      <c r="S16" s="2"/>
      <c r="T16" s="2"/>
      <c r="U16" s="2"/>
      <c r="V16" s="2" t="s">
        <v>13</v>
      </c>
      <c r="W16" s="2" t="s">
        <v>13</v>
      </c>
      <c r="X16" s="2" t="s">
        <v>13</v>
      </c>
      <c r="Y16" s="2" t="s">
        <v>13</v>
      </c>
      <c r="Z16" s="2" t="s">
        <v>13</v>
      </c>
      <c r="AA16" s="2" t="s">
        <v>13</v>
      </c>
      <c r="AB16" s="2" t="s">
        <v>13</v>
      </c>
      <c r="AC16" s="2"/>
      <c r="AD16" s="67"/>
    </row>
    <row r="17" spans="1:30" ht="26.1" customHeight="1" x14ac:dyDescent="0.25">
      <c r="A17" s="26" t="s">
        <v>66</v>
      </c>
      <c r="B17" s="1" t="s">
        <v>67</v>
      </c>
      <c r="C17" s="8" t="s">
        <v>180</v>
      </c>
      <c r="D17" s="40">
        <v>15451139</v>
      </c>
      <c r="E17" s="41" t="s">
        <v>214</v>
      </c>
      <c r="F17" s="41" t="s">
        <v>215</v>
      </c>
      <c r="G17" s="41" t="s">
        <v>216</v>
      </c>
      <c r="H17" s="41">
        <v>4160439</v>
      </c>
      <c r="I17" s="5">
        <v>14</v>
      </c>
      <c r="J17" s="24">
        <f t="shared" si="0"/>
        <v>94</v>
      </c>
      <c r="K17" s="2">
        <v>94</v>
      </c>
      <c r="L17" s="2">
        <v>72</v>
      </c>
      <c r="M17" s="2">
        <v>22</v>
      </c>
      <c r="N17" s="2"/>
      <c r="O17" s="2"/>
      <c r="P17" s="2"/>
      <c r="Q17" s="2">
        <v>10</v>
      </c>
      <c r="R17" s="2">
        <v>2</v>
      </c>
      <c r="S17" s="2">
        <v>18.600000000000001</v>
      </c>
      <c r="T17" s="2"/>
      <c r="U17" s="2"/>
      <c r="V17" s="2" t="s">
        <v>13</v>
      </c>
      <c r="W17" s="2" t="s">
        <v>13</v>
      </c>
      <c r="X17" s="2" t="s">
        <v>13</v>
      </c>
      <c r="Y17" s="2" t="s">
        <v>13</v>
      </c>
      <c r="Z17" s="2" t="s">
        <v>13</v>
      </c>
      <c r="AA17" s="2" t="s">
        <v>13</v>
      </c>
      <c r="AB17" s="2" t="s">
        <v>13</v>
      </c>
      <c r="AC17" s="2"/>
      <c r="AD17" s="67"/>
    </row>
    <row r="18" spans="1:30" ht="26.1" customHeight="1" x14ac:dyDescent="0.25">
      <c r="A18" s="26" t="s">
        <v>66</v>
      </c>
      <c r="B18" s="1" t="s">
        <v>67</v>
      </c>
      <c r="C18" s="8" t="s">
        <v>180</v>
      </c>
      <c r="D18" s="40">
        <v>43759862</v>
      </c>
      <c r="E18" s="41" t="s">
        <v>29</v>
      </c>
      <c r="F18" s="41" t="s">
        <v>143</v>
      </c>
      <c r="G18" s="41" t="s">
        <v>213</v>
      </c>
      <c r="H18" s="41">
        <v>4162670</v>
      </c>
      <c r="I18" s="5">
        <v>15</v>
      </c>
      <c r="J18" s="24">
        <f t="shared" si="0"/>
        <v>94</v>
      </c>
      <c r="K18" s="2">
        <v>94</v>
      </c>
      <c r="L18" s="2">
        <v>72</v>
      </c>
      <c r="M18" s="2">
        <v>22</v>
      </c>
      <c r="N18" s="2"/>
      <c r="O18" s="2"/>
      <c r="P18" s="2"/>
      <c r="Q18" s="2">
        <v>10</v>
      </c>
      <c r="R18" s="2">
        <v>5</v>
      </c>
      <c r="S18" s="2">
        <v>13.2</v>
      </c>
      <c r="T18" s="2"/>
      <c r="U18" s="2"/>
      <c r="V18" s="2" t="s">
        <v>13</v>
      </c>
      <c r="W18" s="2" t="s">
        <v>13</v>
      </c>
      <c r="X18" s="2" t="s">
        <v>13</v>
      </c>
      <c r="Y18" s="2" t="s">
        <v>13</v>
      </c>
      <c r="Z18" s="2" t="s">
        <v>13</v>
      </c>
      <c r="AA18" s="2" t="s">
        <v>13</v>
      </c>
      <c r="AB18" s="2" t="s">
        <v>13</v>
      </c>
      <c r="AC18" s="2"/>
      <c r="AD18" s="67"/>
    </row>
    <row r="19" spans="1:30" ht="26.1" customHeight="1" x14ac:dyDescent="0.25">
      <c r="A19" s="26" t="s">
        <v>66</v>
      </c>
      <c r="B19" s="1" t="s">
        <v>67</v>
      </c>
      <c r="C19" s="8" t="s">
        <v>180</v>
      </c>
      <c r="D19" s="40">
        <v>43687388</v>
      </c>
      <c r="E19" s="41" t="s">
        <v>124</v>
      </c>
      <c r="F19" s="41" t="s">
        <v>470</v>
      </c>
      <c r="G19" s="41" t="s">
        <v>471</v>
      </c>
      <c r="H19" s="41">
        <v>4162250</v>
      </c>
      <c r="I19" s="5">
        <v>16</v>
      </c>
      <c r="J19" s="24">
        <f t="shared" si="0"/>
        <v>94</v>
      </c>
      <c r="K19" s="2">
        <v>94</v>
      </c>
      <c r="L19" s="2">
        <v>72</v>
      </c>
      <c r="M19" s="2">
        <v>22</v>
      </c>
      <c r="N19" s="2"/>
      <c r="O19" s="2"/>
      <c r="P19" s="2"/>
      <c r="Q19" s="2">
        <v>4</v>
      </c>
      <c r="R19" s="2">
        <v>3</v>
      </c>
      <c r="S19" s="2"/>
      <c r="T19" s="2"/>
      <c r="U19" s="2"/>
      <c r="V19" s="2" t="s">
        <v>13</v>
      </c>
      <c r="W19" s="2" t="s">
        <v>13</v>
      </c>
      <c r="X19" s="2" t="s">
        <v>13</v>
      </c>
      <c r="Y19" s="2" t="s">
        <v>13</v>
      </c>
      <c r="Z19" s="2" t="s">
        <v>13</v>
      </c>
      <c r="AA19" s="2" t="s">
        <v>13</v>
      </c>
      <c r="AB19" s="2" t="s">
        <v>13</v>
      </c>
      <c r="AC19" s="2"/>
      <c r="AD19" s="67"/>
    </row>
    <row r="20" spans="1:30" ht="26.1" customHeight="1" x14ac:dyDescent="0.25">
      <c r="A20" s="26" t="s">
        <v>66</v>
      </c>
      <c r="B20" s="1" t="s">
        <v>67</v>
      </c>
      <c r="C20" s="8" t="s">
        <v>180</v>
      </c>
      <c r="D20" s="40">
        <v>16290188</v>
      </c>
      <c r="E20" s="41" t="s">
        <v>131</v>
      </c>
      <c r="F20" s="41" t="s">
        <v>217</v>
      </c>
      <c r="G20" s="41" t="s">
        <v>218</v>
      </c>
      <c r="H20" s="41">
        <v>4165557</v>
      </c>
      <c r="I20" s="5">
        <v>17</v>
      </c>
      <c r="J20" s="24">
        <f t="shared" si="0"/>
        <v>93</v>
      </c>
      <c r="K20" s="2">
        <v>93</v>
      </c>
      <c r="L20" s="2">
        <v>69</v>
      </c>
      <c r="M20" s="2">
        <v>24</v>
      </c>
      <c r="N20" s="2"/>
      <c r="O20" s="2"/>
      <c r="P20" s="2"/>
      <c r="Q20" s="2"/>
      <c r="R20" s="2"/>
      <c r="S20" s="2"/>
      <c r="T20" s="2"/>
      <c r="U20" s="2"/>
      <c r="V20" s="2" t="s">
        <v>13</v>
      </c>
      <c r="W20" s="2" t="s">
        <v>13</v>
      </c>
      <c r="X20" s="2" t="s">
        <v>13</v>
      </c>
      <c r="Y20" s="2" t="s">
        <v>13</v>
      </c>
      <c r="Z20" s="2" t="s">
        <v>13</v>
      </c>
      <c r="AA20" s="2" t="s">
        <v>13</v>
      </c>
      <c r="AB20" s="2" t="s">
        <v>13</v>
      </c>
      <c r="AC20" s="2"/>
      <c r="AD20" s="67"/>
    </row>
    <row r="21" spans="1:30" ht="26.1" customHeight="1" x14ac:dyDescent="0.25">
      <c r="A21" s="26" t="s">
        <v>66</v>
      </c>
      <c r="B21" s="1" t="s">
        <v>67</v>
      </c>
      <c r="C21" s="8" t="s">
        <v>180</v>
      </c>
      <c r="D21" s="40">
        <v>40327017</v>
      </c>
      <c r="E21" s="41" t="s">
        <v>105</v>
      </c>
      <c r="F21" s="41" t="s">
        <v>220</v>
      </c>
      <c r="G21" s="41" t="s">
        <v>221</v>
      </c>
      <c r="H21" s="41">
        <v>4163439</v>
      </c>
      <c r="I21" s="5">
        <v>18</v>
      </c>
      <c r="J21" s="24">
        <f t="shared" si="0"/>
        <v>90</v>
      </c>
      <c r="K21" s="2">
        <v>90</v>
      </c>
      <c r="L21" s="2">
        <v>72</v>
      </c>
      <c r="M21" s="2">
        <v>18</v>
      </c>
      <c r="N21" s="2"/>
      <c r="O21" s="2"/>
      <c r="P21" s="2"/>
      <c r="Q21" s="2"/>
      <c r="R21" s="2"/>
      <c r="S21" s="2"/>
      <c r="T21" s="2"/>
      <c r="U21" s="55">
        <v>2017</v>
      </c>
      <c r="V21" s="2" t="s">
        <v>13</v>
      </c>
      <c r="W21" s="2" t="s">
        <v>13</v>
      </c>
      <c r="X21" s="2" t="s">
        <v>13</v>
      </c>
      <c r="Y21" s="2" t="s">
        <v>13</v>
      </c>
      <c r="Z21" s="2" t="s">
        <v>13</v>
      </c>
      <c r="AA21" s="2" t="s">
        <v>13</v>
      </c>
      <c r="AB21" s="2" t="s">
        <v>13</v>
      </c>
      <c r="AC21" s="2"/>
      <c r="AD21" s="67"/>
    </row>
    <row r="22" spans="1:30" ht="26.1" customHeight="1" x14ac:dyDescent="0.25">
      <c r="A22" s="26" t="s">
        <v>66</v>
      </c>
      <c r="B22" s="1" t="s">
        <v>67</v>
      </c>
      <c r="C22" s="8" t="s">
        <v>180</v>
      </c>
      <c r="D22" s="40">
        <v>42990187</v>
      </c>
      <c r="E22" s="41" t="s">
        <v>89</v>
      </c>
      <c r="F22" s="41" t="s">
        <v>222</v>
      </c>
      <c r="G22" s="41" t="s">
        <v>223</v>
      </c>
      <c r="H22" s="41">
        <v>4166160</v>
      </c>
      <c r="I22" s="5">
        <v>19</v>
      </c>
      <c r="J22" s="24">
        <f t="shared" si="0"/>
        <v>90</v>
      </c>
      <c r="K22" s="2">
        <v>90</v>
      </c>
      <c r="L22" s="2">
        <v>72</v>
      </c>
      <c r="M22" s="2">
        <v>18</v>
      </c>
      <c r="N22" s="2"/>
      <c r="O22" s="2"/>
      <c r="P22" s="2"/>
      <c r="Q22" s="2"/>
      <c r="R22" s="2"/>
      <c r="S22" s="2"/>
      <c r="T22" s="2"/>
      <c r="U22" s="55">
        <v>2023</v>
      </c>
      <c r="V22" s="2" t="s">
        <v>13</v>
      </c>
      <c r="W22" s="2" t="s">
        <v>13</v>
      </c>
      <c r="X22" s="2" t="s">
        <v>13</v>
      </c>
      <c r="Y22" s="2" t="s">
        <v>13</v>
      </c>
      <c r="Z22" s="2" t="s">
        <v>13</v>
      </c>
      <c r="AA22" s="2" t="s">
        <v>13</v>
      </c>
      <c r="AB22" s="2" t="s">
        <v>13</v>
      </c>
      <c r="AC22" s="2"/>
      <c r="AD22" s="67"/>
    </row>
    <row r="23" spans="1:30" ht="26.1" customHeight="1" x14ac:dyDescent="0.25">
      <c r="A23" s="26" t="s">
        <v>66</v>
      </c>
      <c r="B23" s="1" t="s">
        <v>67</v>
      </c>
      <c r="C23" s="8" t="s">
        <v>180</v>
      </c>
      <c r="D23" s="40">
        <v>42778771</v>
      </c>
      <c r="E23" s="41" t="s">
        <v>74</v>
      </c>
      <c r="F23" s="41" t="s">
        <v>224</v>
      </c>
      <c r="G23" s="41" t="s">
        <v>225</v>
      </c>
      <c r="H23" s="41">
        <v>4165375</v>
      </c>
      <c r="I23" s="5">
        <v>20</v>
      </c>
      <c r="J23" s="24">
        <f t="shared" si="0"/>
        <v>88</v>
      </c>
      <c r="K23" s="2">
        <v>88</v>
      </c>
      <c r="L23" s="2">
        <v>66</v>
      </c>
      <c r="M23" s="2">
        <v>22</v>
      </c>
      <c r="N23" s="2"/>
      <c r="O23" s="2"/>
      <c r="P23" s="2"/>
      <c r="Q23" s="2"/>
      <c r="R23" s="2"/>
      <c r="S23" s="2"/>
      <c r="T23" s="2"/>
      <c r="U23" s="2"/>
      <c r="V23" s="2" t="s">
        <v>13</v>
      </c>
      <c r="W23" s="2" t="s">
        <v>13</v>
      </c>
      <c r="X23" s="2" t="s">
        <v>13</v>
      </c>
      <c r="Y23" s="2" t="s">
        <v>13</v>
      </c>
      <c r="Z23" s="2" t="s">
        <v>13</v>
      </c>
      <c r="AA23" s="2" t="s">
        <v>13</v>
      </c>
      <c r="AB23" s="2" t="s">
        <v>13</v>
      </c>
      <c r="AC23" s="2"/>
      <c r="AD23" s="67"/>
    </row>
    <row r="24" spans="1:30" ht="26.1" customHeight="1" x14ac:dyDescent="0.25">
      <c r="A24" s="26" t="s">
        <v>66</v>
      </c>
      <c r="B24" s="1" t="s">
        <v>67</v>
      </c>
      <c r="C24" s="8" t="s">
        <v>180</v>
      </c>
      <c r="D24" s="40">
        <v>15423281</v>
      </c>
      <c r="E24" s="41" t="s">
        <v>226</v>
      </c>
      <c r="F24" s="41" t="s">
        <v>1</v>
      </c>
      <c r="G24" s="41" t="s">
        <v>227</v>
      </c>
      <c r="H24" s="41">
        <v>4162052</v>
      </c>
      <c r="I24" s="5">
        <v>21</v>
      </c>
      <c r="J24" s="24">
        <f t="shared" si="0"/>
        <v>87</v>
      </c>
      <c r="K24" s="2">
        <v>87</v>
      </c>
      <c r="L24" s="2">
        <v>69</v>
      </c>
      <c r="M24" s="2">
        <v>18</v>
      </c>
      <c r="N24" s="2"/>
      <c r="O24" s="2"/>
      <c r="P24" s="2"/>
      <c r="Q24" s="2"/>
      <c r="R24" s="2"/>
      <c r="S24" s="2"/>
      <c r="T24" s="2"/>
      <c r="U24" s="2"/>
      <c r="V24" s="2" t="s">
        <v>13</v>
      </c>
      <c r="W24" s="2" t="s">
        <v>13</v>
      </c>
      <c r="X24" s="2" t="s">
        <v>13</v>
      </c>
      <c r="Y24" s="2" t="s">
        <v>13</v>
      </c>
      <c r="Z24" s="2" t="s">
        <v>13</v>
      </c>
      <c r="AA24" s="2" t="s">
        <v>13</v>
      </c>
      <c r="AB24" s="2" t="s">
        <v>13</v>
      </c>
      <c r="AC24" s="2"/>
      <c r="AD24" s="67"/>
    </row>
    <row r="25" spans="1:30" ht="26.1" customHeight="1" x14ac:dyDescent="0.25">
      <c r="A25" s="26" t="s">
        <v>66</v>
      </c>
      <c r="B25" s="1" t="s">
        <v>67</v>
      </c>
      <c r="C25" s="8" t="s">
        <v>180</v>
      </c>
      <c r="D25" s="40">
        <v>45129723</v>
      </c>
      <c r="E25" s="41" t="s">
        <v>132</v>
      </c>
      <c r="F25" s="41" t="s">
        <v>1</v>
      </c>
      <c r="G25" s="41" t="s">
        <v>228</v>
      </c>
      <c r="H25" s="41">
        <v>4160228</v>
      </c>
      <c r="I25" s="5">
        <v>22</v>
      </c>
      <c r="J25" s="24">
        <f t="shared" si="0"/>
        <v>84</v>
      </c>
      <c r="K25" s="2">
        <v>84</v>
      </c>
      <c r="L25" s="2">
        <v>54</v>
      </c>
      <c r="M25" s="2">
        <v>30</v>
      </c>
      <c r="N25" s="2"/>
      <c r="O25" s="2"/>
      <c r="P25" s="2"/>
      <c r="Q25" s="2"/>
      <c r="R25" s="2"/>
      <c r="S25" s="2"/>
      <c r="T25" s="2"/>
      <c r="U25" s="2"/>
      <c r="V25" s="2" t="s">
        <v>13</v>
      </c>
      <c r="W25" s="2" t="s">
        <v>13</v>
      </c>
      <c r="X25" s="2" t="s">
        <v>13</v>
      </c>
      <c r="Y25" s="2" t="s">
        <v>13</v>
      </c>
      <c r="Z25" s="2" t="s">
        <v>13</v>
      </c>
      <c r="AA25" s="2" t="s">
        <v>13</v>
      </c>
      <c r="AB25" s="2" t="s">
        <v>13</v>
      </c>
      <c r="AC25" s="2"/>
      <c r="AD25" s="67" t="s">
        <v>514</v>
      </c>
    </row>
    <row r="26" spans="1:30" ht="26.1" customHeight="1" x14ac:dyDescent="0.25">
      <c r="A26" s="26" t="s">
        <v>66</v>
      </c>
      <c r="B26" s="1" t="s">
        <v>67</v>
      </c>
      <c r="C26" s="8" t="s">
        <v>180</v>
      </c>
      <c r="D26" s="40">
        <v>15431422</v>
      </c>
      <c r="E26" s="41" t="s">
        <v>141</v>
      </c>
      <c r="F26" s="41" t="s">
        <v>184</v>
      </c>
      <c r="G26" s="41" t="s">
        <v>229</v>
      </c>
      <c r="H26" s="41">
        <v>4163795</v>
      </c>
      <c r="I26" s="5">
        <v>23</v>
      </c>
      <c r="J26" s="24">
        <f t="shared" si="0"/>
        <v>83</v>
      </c>
      <c r="K26" s="2">
        <v>83</v>
      </c>
      <c r="L26" s="2">
        <v>63</v>
      </c>
      <c r="M26" s="2">
        <v>20</v>
      </c>
      <c r="N26" s="2"/>
      <c r="O26" s="2"/>
      <c r="P26" s="2"/>
      <c r="Q26" s="2"/>
      <c r="R26" s="2"/>
      <c r="S26" s="2"/>
      <c r="T26" s="2"/>
      <c r="U26" s="2"/>
      <c r="V26" s="2" t="s">
        <v>13</v>
      </c>
      <c r="W26" s="2" t="s">
        <v>13</v>
      </c>
      <c r="X26" s="2" t="s">
        <v>13</v>
      </c>
      <c r="Y26" s="2" t="s">
        <v>13</v>
      </c>
      <c r="Z26" s="2" t="s">
        <v>13</v>
      </c>
      <c r="AA26" s="2" t="s">
        <v>13</v>
      </c>
      <c r="AB26" s="2" t="s">
        <v>13</v>
      </c>
      <c r="AC26" s="2"/>
      <c r="AD26" s="67"/>
    </row>
    <row r="27" spans="1:30" ht="26.1" customHeight="1" x14ac:dyDescent="0.25">
      <c r="A27" s="26" t="s">
        <v>66</v>
      </c>
      <c r="B27" s="1" t="s">
        <v>67</v>
      </c>
      <c r="C27" s="8" t="s">
        <v>180</v>
      </c>
      <c r="D27" s="40">
        <v>43185198</v>
      </c>
      <c r="E27" s="41" t="s">
        <v>230</v>
      </c>
      <c r="F27" s="41" t="s">
        <v>36</v>
      </c>
      <c r="G27" s="41" t="s">
        <v>231</v>
      </c>
      <c r="H27" s="41">
        <v>4165281</v>
      </c>
      <c r="I27" s="5">
        <v>24</v>
      </c>
      <c r="J27" s="24">
        <f t="shared" si="0"/>
        <v>81</v>
      </c>
      <c r="K27" s="2">
        <v>81</v>
      </c>
      <c r="L27" s="2">
        <v>51</v>
      </c>
      <c r="M27" s="2">
        <v>30</v>
      </c>
      <c r="N27" s="2"/>
      <c r="O27" s="2"/>
      <c r="P27" s="2"/>
      <c r="Q27" s="2"/>
      <c r="R27" s="2"/>
      <c r="S27" s="2"/>
      <c r="T27" s="2"/>
      <c r="U27" s="2"/>
      <c r="V27" s="2" t="s">
        <v>13</v>
      </c>
      <c r="W27" s="2" t="s">
        <v>13</v>
      </c>
      <c r="X27" s="2" t="s">
        <v>13</v>
      </c>
      <c r="Y27" s="2" t="s">
        <v>13</v>
      </c>
      <c r="Z27" s="2" t="s">
        <v>13</v>
      </c>
      <c r="AA27" s="2" t="s">
        <v>13</v>
      </c>
      <c r="AB27" s="2" t="s">
        <v>13</v>
      </c>
      <c r="AC27" s="2"/>
      <c r="AD27" s="67"/>
    </row>
    <row r="28" spans="1:30" ht="26.1" customHeight="1" x14ac:dyDescent="0.25">
      <c r="A28" s="26" t="s">
        <v>66</v>
      </c>
      <c r="B28" s="1" t="s">
        <v>67</v>
      </c>
      <c r="C28" s="8" t="s">
        <v>180</v>
      </c>
      <c r="D28" s="40">
        <v>42720765</v>
      </c>
      <c r="E28" s="41" t="s">
        <v>226</v>
      </c>
      <c r="F28" s="41" t="s">
        <v>1</v>
      </c>
      <c r="G28" s="41" t="s">
        <v>232</v>
      </c>
      <c r="H28" s="41">
        <v>4162041</v>
      </c>
      <c r="I28" s="5">
        <v>25</v>
      </c>
      <c r="J28" s="24">
        <f t="shared" si="0"/>
        <v>80</v>
      </c>
      <c r="K28" s="2">
        <v>80</v>
      </c>
      <c r="L28" s="2">
        <v>54</v>
      </c>
      <c r="M28" s="2">
        <v>26</v>
      </c>
      <c r="N28" s="2"/>
      <c r="O28" s="2"/>
      <c r="P28" s="2"/>
      <c r="Q28" s="2"/>
      <c r="R28" s="2"/>
      <c r="S28" s="2"/>
      <c r="T28" s="2"/>
      <c r="U28" s="2"/>
      <c r="V28" s="2" t="s">
        <v>13</v>
      </c>
      <c r="W28" s="2" t="s">
        <v>13</v>
      </c>
      <c r="X28" s="2" t="s">
        <v>13</v>
      </c>
      <c r="Y28" s="2" t="s">
        <v>13</v>
      </c>
      <c r="Z28" s="2" t="s">
        <v>13</v>
      </c>
      <c r="AA28" s="2" t="s">
        <v>13</v>
      </c>
      <c r="AB28" s="2" t="s">
        <v>13</v>
      </c>
      <c r="AC28" s="2"/>
      <c r="AD28" s="67"/>
    </row>
    <row r="29" spans="1:30" ht="26.1" customHeight="1" x14ac:dyDescent="0.25">
      <c r="A29" s="26" t="s">
        <v>66</v>
      </c>
      <c r="B29" s="1" t="s">
        <v>67</v>
      </c>
      <c r="C29" s="8" t="s">
        <v>180</v>
      </c>
      <c r="D29" s="40">
        <v>71997516</v>
      </c>
      <c r="E29" s="41" t="s">
        <v>233</v>
      </c>
      <c r="F29" s="41" t="s">
        <v>190</v>
      </c>
      <c r="G29" s="41" t="s">
        <v>234</v>
      </c>
      <c r="H29" s="41">
        <v>4166439</v>
      </c>
      <c r="I29" s="5">
        <v>26</v>
      </c>
      <c r="J29" s="24">
        <f t="shared" si="0"/>
        <v>79</v>
      </c>
      <c r="K29" s="2">
        <v>79</v>
      </c>
      <c r="L29" s="2">
        <v>57</v>
      </c>
      <c r="M29" s="2">
        <v>22</v>
      </c>
      <c r="N29" s="2"/>
      <c r="O29" s="2"/>
      <c r="P29" s="2"/>
      <c r="Q29" s="2"/>
      <c r="R29" s="2"/>
      <c r="S29" s="2"/>
      <c r="T29" s="2"/>
      <c r="U29" s="2"/>
      <c r="V29" s="2" t="s">
        <v>13</v>
      </c>
      <c r="W29" s="2" t="s">
        <v>13</v>
      </c>
      <c r="X29" s="2" t="s">
        <v>13</v>
      </c>
      <c r="Y29" s="2" t="s">
        <v>13</v>
      </c>
      <c r="Z29" s="2" t="s">
        <v>13</v>
      </c>
      <c r="AA29" s="2" t="s">
        <v>13</v>
      </c>
      <c r="AB29" s="2" t="s">
        <v>13</v>
      </c>
      <c r="AC29" s="2"/>
      <c r="AD29" s="67" t="s">
        <v>514</v>
      </c>
    </row>
    <row r="30" spans="1:30" ht="26.1" customHeight="1" x14ac:dyDescent="0.25">
      <c r="A30" s="26" t="s">
        <v>66</v>
      </c>
      <c r="B30" s="1" t="s">
        <v>67</v>
      </c>
      <c r="C30" s="8" t="s">
        <v>180</v>
      </c>
      <c r="D30" s="40">
        <v>41488231</v>
      </c>
      <c r="E30" s="41" t="s">
        <v>236</v>
      </c>
      <c r="F30" s="41" t="s">
        <v>237</v>
      </c>
      <c r="G30" s="41" t="s">
        <v>238</v>
      </c>
      <c r="H30" s="41">
        <v>4162962</v>
      </c>
      <c r="I30" s="5">
        <v>27</v>
      </c>
      <c r="J30" s="24">
        <f t="shared" si="0"/>
        <v>76</v>
      </c>
      <c r="K30" s="2">
        <v>76</v>
      </c>
      <c r="L30" s="2">
        <v>54</v>
      </c>
      <c r="M30" s="2">
        <v>22</v>
      </c>
      <c r="N30" s="2"/>
      <c r="O30" s="2"/>
      <c r="P30" s="2"/>
      <c r="Q30" s="2">
        <v>4</v>
      </c>
      <c r="R30" s="2">
        <v>5.5</v>
      </c>
      <c r="S30" s="2"/>
      <c r="T30" s="2"/>
      <c r="U30" s="2"/>
      <c r="V30" s="2" t="s">
        <v>13</v>
      </c>
      <c r="W30" s="2" t="s">
        <v>13</v>
      </c>
      <c r="X30" s="2" t="s">
        <v>13</v>
      </c>
      <c r="Y30" s="2" t="s">
        <v>13</v>
      </c>
      <c r="Z30" s="2" t="s">
        <v>13</v>
      </c>
      <c r="AA30" s="2" t="s">
        <v>13</v>
      </c>
      <c r="AB30" s="2" t="s">
        <v>13</v>
      </c>
      <c r="AC30" s="2"/>
      <c r="AD30" s="67"/>
    </row>
    <row r="31" spans="1:30" ht="26.1" customHeight="1" x14ac:dyDescent="0.25">
      <c r="A31" s="26" t="s">
        <v>66</v>
      </c>
      <c r="B31" s="1" t="s">
        <v>67</v>
      </c>
      <c r="C31" s="8" t="s">
        <v>180</v>
      </c>
      <c r="D31" s="40">
        <v>41810479</v>
      </c>
      <c r="E31" s="41" t="s">
        <v>79</v>
      </c>
      <c r="F31" s="41" t="s">
        <v>36</v>
      </c>
      <c r="G31" s="41" t="s">
        <v>239</v>
      </c>
      <c r="H31" s="41">
        <v>4165920</v>
      </c>
      <c r="I31" s="5">
        <v>28</v>
      </c>
      <c r="J31" s="24">
        <f t="shared" si="0"/>
        <v>76</v>
      </c>
      <c r="K31" s="2">
        <v>76</v>
      </c>
      <c r="L31" s="2">
        <v>54</v>
      </c>
      <c r="M31" s="2">
        <v>22</v>
      </c>
      <c r="N31" s="2"/>
      <c r="O31" s="2"/>
      <c r="P31" s="2"/>
      <c r="Q31" s="2"/>
      <c r="R31" s="2">
        <v>1</v>
      </c>
      <c r="S31" s="2">
        <v>6.3</v>
      </c>
      <c r="T31" s="2"/>
      <c r="U31" s="2"/>
      <c r="V31" s="2" t="s">
        <v>13</v>
      </c>
      <c r="W31" s="2" t="s">
        <v>13</v>
      </c>
      <c r="X31" s="2" t="s">
        <v>13</v>
      </c>
      <c r="Y31" s="2" t="s">
        <v>13</v>
      </c>
      <c r="Z31" s="2" t="s">
        <v>13</v>
      </c>
      <c r="AA31" s="2" t="s">
        <v>13</v>
      </c>
      <c r="AB31" s="2" t="s">
        <v>13</v>
      </c>
      <c r="AC31" s="2"/>
      <c r="AD31" s="67" t="s">
        <v>514</v>
      </c>
    </row>
    <row r="32" spans="1:30" ht="26.1" customHeight="1" x14ac:dyDescent="0.25">
      <c r="A32" s="62" t="s">
        <v>66</v>
      </c>
      <c r="B32" s="63" t="s">
        <v>67</v>
      </c>
      <c r="C32" s="63" t="s">
        <v>180</v>
      </c>
      <c r="D32" s="64">
        <v>15359394</v>
      </c>
      <c r="E32" s="65" t="s">
        <v>240</v>
      </c>
      <c r="F32" s="65" t="s">
        <v>241</v>
      </c>
      <c r="G32" s="65" t="s">
        <v>242</v>
      </c>
      <c r="H32" s="41">
        <v>4166626</v>
      </c>
      <c r="I32" s="5">
        <v>29</v>
      </c>
      <c r="J32" s="24">
        <f t="shared" si="0"/>
        <v>75</v>
      </c>
      <c r="K32" s="61">
        <v>75</v>
      </c>
      <c r="L32" s="61">
        <v>57</v>
      </c>
      <c r="M32" s="61">
        <v>18</v>
      </c>
      <c r="N32" s="61"/>
      <c r="O32" s="61"/>
      <c r="P32" s="61"/>
      <c r="Q32" s="61"/>
      <c r="R32" s="61"/>
      <c r="S32" s="61"/>
      <c r="T32" s="61"/>
      <c r="U32" s="61"/>
      <c r="V32" s="61" t="s">
        <v>13</v>
      </c>
      <c r="W32" s="61" t="s">
        <v>13</v>
      </c>
      <c r="X32" s="61" t="s">
        <v>22</v>
      </c>
      <c r="Y32" s="61" t="s">
        <v>22</v>
      </c>
      <c r="Z32" s="61" t="s">
        <v>22</v>
      </c>
      <c r="AA32" s="61" t="s">
        <v>22</v>
      </c>
      <c r="AB32" s="61" t="s">
        <v>22</v>
      </c>
      <c r="AC32" s="61"/>
      <c r="AD32" s="78" t="s">
        <v>502</v>
      </c>
    </row>
    <row r="33" spans="1:30" ht="26.1" customHeight="1" x14ac:dyDescent="0.25">
      <c r="A33" s="26" t="s">
        <v>66</v>
      </c>
      <c r="B33" s="1" t="s">
        <v>67</v>
      </c>
      <c r="C33" s="8" t="s">
        <v>180</v>
      </c>
      <c r="D33" s="40">
        <v>16310898</v>
      </c>
      <c r="E33" s="41" t="s">
        <v>2</v>
      </c>
      <c r="F33" s="41" t="s">
        <v>243</v>
      </c>
      <c r="G33" s="41" t="s">
        <v>244</v>
      </c>
      <c r="H33" s="41">
        <v>4165660</v>
      </c>
      <c r="I33" s="5">
        <v>30</v>
      </c>
      <c r="J33" s="24">
        <f t="shared" si="0"/>
        <v>67</v>
      </c>
      <c r="K33" s="2">
        <v>67</v>
      </c>
      <c r="L33" s="2">
        <v>51</v>
      </c>
      <c r="M33" s="2">
        <v>16</v>
      </c>
      <c r="N33" s="2"/>
      <c r="O33" s="2"/>
      <c r="P33" s="2"/>
      <c r="Q33" s="2">
        <v>4</v>
      </c>
      <c r="R33" s="2">
        <v>6.5</v>
      </c>
      <c r="S33" s="2"/>
      <c r="T33" s="2">
        <v>1</v>
      </c>
      <c r="U33" s="2"/>
      <c r="V33" s="2" t="s">
        <v>13</v>
      </c>
      <c r="W33" s="2" t="s">
        <v>13</v>
      </c>
      <c r="X33" s="2" t="s">
        <v>13</v>
      </c>
      <c r="Y33" s="2" t="s">
        <v>13</v>
      </c>
      <c r="Z33" s="2" t="s">
        <v>13</v>
      </c>
      <c r="AA33" s="2" t="s">
        <v>13</v>
      </c>
      <c r="AB33" s="2" t="s">
        <v>13</v>
      </c>
      <c r="AC33" s="2"/>
      <c r="AD33" s="67"/>
    </row>
    <row r="34" spans="1:30" ht="26.1" customHeight="1" x14ac:dyDescent="0.25">
      <c r="A34" s="62" t="s">
        <v>66</v>
      </c>
      <c r="B34" s="63" t="s">
        <v>67</v>
      </c>
      <c r="C34" s="63" t="s">
        <v>180</v>
      </c>
      <c r="D34" s="64">
        <v>43573584</v>
      </c>
      <c r="E34" s="65" t="s">
        <v>245</v>
      </c>
      <c r="F34" s="65" t="s">
        <v>246</v>
      </c>
      <c r="G34" s="65" t="s">
        <v>247</v>
      </c>
      <c r="H34" s="41">
        <v>4166680</v>
      </c>
      <c r="I34" s="5">
        <v>31</v>
      </c>
      <c r="J34" s="24">
        <f t="shared" si="0"/>
        <v>67</v>
      </c>
      <c r="K34" s="61">
        <v>67</v>
      </c>
      <c r="L34" s="61">
        <v>45</v>
      </c>
      <c r="M34" s="61">
        <v>22</v>
      </c>
      <c r="N34" s="61"/>
      <c r="O34" s="61"/>
      <c r="P34" s="61"/>
      <c r="Q34" s="61"/>
      <c r="R34" s="61"/>
      <c r="S34" s="61"/>
      <c r="T34" s="61"/>
      <c r="U34" s="61"/>
      <c r="V34" s="61" t="s">
        <v>13</v>
      </c>
      <c r="W34" s="61" t="s">
        <v>13</v>
      </c>
      <c r="X34" s="61" t="s">
        <v>13</v>
      </c>
      <c r="Y34" s="61" t="s">
        <v>13</v>
      </c>
      <c r="Z34" s="61" t="s">
        <v>13</v>
      </c>
      <c r="AA34" s="61" t="s">
        <v>13</v>
      </c>
      <c r="AB34" s="61" t="s">
        <v>22</v>
      </c>
      <c r="AC34" s="61"/>
      <c r="AD34" s="78" t="s">
        <v>503</v>
      </c>
    </row>
    <row r="35" spans="1:30" ht="26.1" customHeight="1" x14ac:dyDescent="0.25">
      <c r="A35" s="26" t="s">
        <v>66</v>
      </c>
      <c r="B35" s="1" t="s">
        <v>67</v>
      </c>
      <c r="C35" s="8" t="s">
        <v>180</v>
      </c>
      <c r="D35" s="40">
        <v>40443825</v>
      </c>
      <c r="E35" s="41" t="s">
        <v>5</v>
      </c>
      <c r="F35" s="41" t="s">
        <v>236</v>
      </c>
      <c r="G35" s="41" t="s">
        <v>248</v>
      </c>
      <c r="H35" s="41">
        <v>4150026</v>
      </c>
      <c r="I35" s="5">
        <v>32</v>
      </c>
      <c r="J35" s="24">
        <f t="shared" si="0"/>
        <v>65</v>
      </c>
      <c r="K35" s="2">
        <v>65</v>
      </c>
      <c r="L35" s="2">
        <v>39</v>
      </c>
      <c r="M35" s="2">
        <v>26</v>
      </c>
      <c r="N35" s="2"/>
      <c r="O35" s="2"/>
      <c r="P35" s="2"/>
      <c r="Q35" s="2"/>
      <c r="R35" s="2"/>
      <c r="S35" s="2"/>
      <c r="T35" s="2"/>
      <c r="U35" s="2"/>
      <c r="V35" s="2" t="s">
        <v>13</v>
      </c>
      <c r="W35" s="2" t="s">
        <v>13</v>
      </c>
      <c r="X35" s="2" t="s">
        <v>13</v>
      </c>
      <c r="Y35" s="2" t="s">
        <v>13</v>
      </c>
      <c r="Z35" s="2" t="s">
        <v>13</v>
      </c>
      <c r="AA35" s="2" t="s">
        <v>13</v>
      </c>
      <c r="AB35" s="2" t="s">
        <v>13</v>
      </c>
      <c r="AC35" s="2"/>
      <c r="AD35" s="67"/>
    </row>
    <row r="36" spans="1:30" ht="26.1" customHeight="1" x14ac:dyDescent="0.25">
      <c r="A36" s="26" t="s">
        <v>66</v>
      </c>
      <c r="B36" s="1" t="s">
        <v>67</v>
      </c>
      <c r="C36" s="8" t="s">
        <v>180</v>
      </c>
      <c r="D36" s="40">
        <v>42271138</v>
      </c>
      <c r="E36" s="41" t="s">
        <v>105</v>
      </c>
      <c r="F36" s="41" t="s">
        <v>220</v>
      </c>
      <c r="G36" s="41" t="s">
        <v>249</v>
      </c>
      <c r="H36" s="41">
        <v>4163428</v>
      </c>
      <c r="I36" s="5">
        <v>33</v>
      </c>
      <c r="J36" s="24">
        <f t="shared" si="0"/>
        <v>62</v>
      </c>
      <c r="K36" s="2">
        <v>62</v>
      </c>
      <c r="L36" s="2">
        <v>42</v>
      </c>
      <c r="M36" s="2">
        <v>20</v>
      </c>
      <c r="N36" s="2"/>
      <c r="O36" s="2"/>
      <c r="P36" s="2"/>
      <c r="Q36" s="2"/>
      <c r="R36" s="2"/>
      <c r="S36" s="2"/>
      <c r="T36" s="2"/>
      <c r="U36" s="2"/>
      <c r="V36" s="2" t="s">
        <v>13</v>
      </c>
      <c r="W36" s="2" t="s">
        <v>13</v>
      </c>
      <c r="X36" s="2" t="s">
        <v>13</v>
      </c>
      <c r="Y36" s="2" t="s">
        <v>13</v>
      </c>
      <c r="Z36" s="2" t="s">
        <v>13</v>
      </c>
      <c r="AA36" s="2" t="s">
        <v>13</v>
      </c>
      <c r="AB36" s="2" t="s">
        <v>13</v>
      </c>
      <c r="AC36" s="2"/>
      <c r="AD36" s="67"/>
    </row>
    <row r="37" spans="1:30" ht="26.1" customHeight="1" x14ac:dyDescent="0.25">
      <c r="A37" s="26" t="s">
        <v>66</v>
      </c>
      <c r="B37" s="1" t="s">
        <v>67</v>
      </c>
      <c r="C37" s="8" t="s">
        <v>180</v>
      </c>
      <c r="D37" s="40">
        <v>21838680</v>
      </c>
      <c r="E37" s="41" t="s">
        <v>102</v>
      </c>
      <c r="F37" s="41" t="s">
        <v>215</v>
      </c>
      <c r="G37" s="41" t="s">
        <v>250</v>
      </c>
      <c r="H37" s="41">
        <v>4163119</v>
      </c>
      <c r="I37" s="5">
        <v>34</v>
      </c>
      <c r="J37" s="24">
        <f t="shared" si="0"/>
        <v>55</v>
      </c>
      <c r="K37" s="2">
        <v>55</v>
      </c>
      <c r="L37" s="2">
        <v>39</v>
      </c>
      <c r="M37" s="2">
        <v>16</v>
      </c>
      <c r="N37" s="2"/>
      <c r="O37" s="2"/>
      <c r="P37" s="2"/>
      <c r="Q37" s="2"/>
      <c r="R37" s="2"/>
      <c r="S37" s="2"/>
      <c r="T37" s="2"/>
      <c r="U37" s="2"/>
      <c r="V37" s="2" t="s">
        <v>13</v>
      </c>
      <c r="W37" s="2" t="s">
        <v>13</v>
      </c>
      <c r="X37" s="2" t="s">
        <v>13</v>
      </c>
      <c r="Y37" s="2" t="s">
        <v>13</v>
      </c>
      <c r="Z37" s="2" t="s">
        <v>13</v>
      </c>
      <c r="AA37" s="2" t="s">
        <v>13</v>
      </c>
      <c r="AB37" s="2" t="s">
        <v>13</v>
      </c>
      <c r="AC37" s="2"/>
      <c r="AD37" s="67"/>
    </row>
    <row r="38" spans="1:30" ht="26.1" customHeight="1" x14ac:dyDescent="0.25">
      <c r="A38" s="27" t="s">
        <v>66</v>
      </c>
      <c r="B38" s="28" t="s">
        <v>67</v>
      </c>
      <c r="C38" s="29" t="s">
        <v>180</v>
      </c>
      <c r="D38" s="45">
        <v>10016122</v>
      </c>
      <c r="E38" s="46" t="s">
        <v>251</v>
      </c>
      <c r="F38" s="46" t="s">
        <v>192</v>
      </c>
      <c r="G38" s="46" t="s">
        <v>252</v>
      </c>
      <c r="H38" s="46">
        <v>4159909</v>
      </c>
      <c r="I38" s="30">
        <v>35</v>
      </c>
      <c r="J38" s="24">
        <f t="shared" si="0"/>
        <v>51</v>
      </c>
      <c r="K38" s="31">
        <v>51</v>
      </c>
      <c r="L38" s="31">
        <v>33</v>
      </c>
      <c r="M38" s="31">
        <v>18</v>
      </c>
      <c r="N38" s="31"/>
      <c r="O38" s="31"/>
      <c r="P38" s="31"/>
      <c r="Q38" s="31"/>
      <c r="R38" s="31"/>
      <c r="S38" s="31"/>
      <c r="T38" s="31"/>
      <c r="U38" s="31"/>
      <c r="V38" s="31" t="s">
        <v>473</v>
      </c>
      <c r="W38" s="31" t="s">
        <v>473</v>
      </c>
      <c r="X38" s="31" t="s">
        <v>473</v>
      </c>
      <c r="Y38" s="31" t="s">
        <v>473</v>
      </c>
      <c r="Z38" s="31" t="s">
        <v>473</v>
      </c>
      <c r="AA38" s="31" t="s">
        <v>473</v>
      </c>
      <c r="AB38" s="31" t="s">
        <v>473</v>
      </c>
      <c r="AC38" s="31"/>
      <c r="AD38" s="81"/>
    </row>
  </sheetData>
  <mergeCells count="20">
    <mergeCell ref="D2:D3"/>
    <mergeCell ref="V2:AC2"/>
    <mergeCell ref="O2:O3"/>
    <mergeCell ref="N2:N3"/>
    <mergeCell ref="C2:C3"/>
    <mergeCell ref="B2:B3"/>
    <mergeCell ref="A1:AD1"/>
    <mergeCell ref="Q2:U2"/>
    <mergeCell ref="AD2:AD3"/>
    <mergeCell ref="M2:M3"/>
    <mergeCell ref="L2:L3"/>
    <mergeCell ref="K2:K3"/>
    <mergeCell ref="P2:P3"/>
    <mergeCell ref="H2:H3"/>
    <mergeCell ref="A2:A3"/>
    <mergeCell ref="J2:J3"/>
    <mergeCell ref="I2:I3"/>
    <mergeCell ref="G2:G3"/>
    <mergeCell ref="F2:F3"/>
    <mergeCell ref="E2:E3"/>
  </mergeCells>
  <pageMargins left="0.25" right="0.17" top="0.59" bottom="0.75" header="0" footer="0"/>
  <pageSetup scale="3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D5"/>
  <sheetViews>
    <sheetView view="pageBreakPreview" topLeftCell="D1" zoomScale="70" zoomScaleNormal="60" zoomScaleSheetLayoutView="70" workbookViewId="0">
      <pane ySplit="3" topLeftCell="A4" activePane="bottomLeft" state="frozen"/>
      <selection activeCell="W3" sqref="W3"/>
      <selection pane="bottomLeft" activeCell="S26" sqref="S26"/>
    </sheetView>
  </sheetViews>
  <sheetFormatPr baseColWidth="10" defaultColWidth="14.42578125" defaultRowHeight="15" customHeight="1" x14ac:dyDescent="0.25"/>
  <cols>
    <col min="1" max="1" width="17.42578125" style="12" bestFit="1" customWidth="1"/>
    <col min="2" max="2" width="17.140625" style="12" bestFit="1" customWidth="1"/>
    <col min="3" max="3" width="55.85546875" style="12" bestFit="1" customWidth="1"/>
    <col min="4" max="4" width="14.85546875" style="12" customWidth="1"/>
    <col min="5" max="5" width="17.5703125" style="12" bestFit="1" customWidth="1"/>
    <col min="6" max="6" width="18" style="12" bestFit="1" customWidth="1"/>
    <col min="7" max="7" width="26.85546875" style="12" bestFit="1" customWidth="1"/>
    <col min="8" max="8" width="7.5703125" style="20" hidden="1" customWidth="1"/>
    <col min="9" max="9" width="10.7109375" style="12" customWidth="1"/>
    <col min="10" max="10" width="11.42578125" style="12" customWidth="1"/>
    <col min="11" max="13" width="10.7109375" style="12" customWidth="1"/>
    <col min="14" max="14" width="8.7109375" style="12" customWidth="1"/>
    <col min="15" max="15" width="7" style="12" customWidth="1"/>
    <col min="16" max="16" width="9.42578125" style="12" customWidth="1"/>
    <col min="17" max="17" width="19.7109375" style="12" bestFit="1" customWidth="1"/>
    <col min="18" max="18" width="14.42578125" style="12" customWidth="1"/>
    <col min="19" max="19" width="14.7109375" style="12" customWidth="1"/>
    <col min="20" max="20" width="9.28515625" style="12" customWidth="1"/>
    <col min="21" max="21" width="17.5703125" style="12" customWidth="1"/>
    <col min="22" max="22" width="8.7109375" style="12" customWidth="1"/>
    <col min="23" max="23" width="6.5703125" style="12" customWidth="1"/>
    <col min="24" max="24" width="7.28515625" style="12" customWidth="1"/>
    <col min="25" max="25" width="6.5703125" style="12" customWidth="1"/>
    <col min="26" max="26" width="6.28515625" style="12" customWidth="1"/>
    <col min="27" max="27" width="5.85546875" style="12" customWidth="1"/>
    <col min="28" max="28" width="6.7109375" style="12" customWidth="1"/>
    <col min="29" max="29" width="6.85546875" style="12" customWidth="1"/>
    <col min="30" max="30" width="15" style="12" bestFit="1" customWidth="1"/>
    <col min="31" max="16384" width="14.42578125" style="12"/>
  </cols>
  <sheetData>
    <row r="1" spans="1:30" ht="87.75" customHeight="1" x14ac:dyDescent="0.25">
      <c r="A1" s="91" t="s">
        <v>516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0" ht="36.75" customHeight="1" x14ac:dyDescent="0.25">
      <c r="A2" s="102" t="s">
        <v>40</v>
      </c>
      <c r="B2" s="102" t="s">
        <v>41</v>
      </c>
      <c r="C2" s="102" t="s">
        <v>42</v>
      </c>
      <c r="D2" s="102" t="s">
        <v>43</v>
      </c>
      <c r="E2" s="102" t="s">
        <v>44</v>
      </c>
      <c r="F2" s="102" t="s">
        <v>45</v>
      </c>
      <c r="G2" s="102" t="s">
        <v>46</v>
      </c>
      <c r="H2" s="102" t="s">
        <v>432</v>
      </c>
      <c r="I2" s="106" t="s">
        <v>47</v>
      </c>
      <c r="J2" s="104" t="s">
        <v>475</v>
      </c>
      <c r="K2" s="98" t="s">
        <v>52</v>
      </c>
      <c r="L2" s="98" t="s">
        <v>53</v>
      </c>
      <c r="M2" s="98" t="s">
        <v>431</v>
      </c>
      <c r="N2" s="100" t="s">
        <v>49</v>
      </c>
      <c r="O2" s="100" t="s">
        <v>50</v>
      </c>
      <c r="P2" s="100" t="s">
        <v>51</v>
      </c>
      <c r="Q2" s="93" t="s">
        <v>48</v>
      </c>
      <c r="R2" s="94"/>
      <c r="S2" s="94"/>
      <c r="T2" s="94"/>
      <c r="U2" s="95"/>
      <c r="V2" s="108" t="s">
        <v>467</v>
      </c>
      <c r="W2" s="109"/>
      <c r="X2" s="109"/>
      <c r="Y2" s="109"/>
      <c r="Z2" s="109"/>
      <c r="AA2" s="109"/>
      <c r="AB2" s="109"/>
      <c r="AC2" s="110"/>
      <c r="AD2" s="96" t="s">
        <v>61</v>
      </c>
    </row>
    <row r="3" spans="1:30" ht="88.15" customHeight="1" x14ac:dyDescent="0.25">
      <c r="A3" s="103"/>
      <c r="B3" s="103"/>
      <c r="C3" s="103"/>
      <c r="D3" s="103"/>
      <c r="E3" s="103"/>
      <c r="F3" s="103"/>
      <c r="G3" s="103"/>
      <c r="H3" s="103"/>
      <c r="I3" s="107"/>
      <c r="J3" s="105"/>
      <c r="K3" s="99"/>
      <c r="L3" s="99"/>
      <c r="M3" s="99"/>
      <c r="N3" s="101"/>
      <c r="O3" s="101"/>
      <c r="P3" s="101"/>
      <c r="Q3" s="68" t="s">
        <v>62</v>
      </c>
      <c r="R3" s="68" t="s">
        <v>63</v>
      </c>
      <c r="S3" s="68" t="s">
        <v>0</v>
      </c>
      <c r="T3" s="68" t="s">
        <v>64</v>
      </c>
      <c r="U3" s="68" t="s">
        <v>65</v>
      </c>
      <c r="V3" s="69" t="s">
        <v>54</v>
      </c>
      <c r="W3" s="69" t="s">
        <v>55</v>
      </c>
      <c r="X3" s="69" t="s">
        <v>56</v>
      </c>
      <c r="Y3" s="69" t="s">
        <v>57</v>
      </c>
      <c r="Z3" s="69" t="s">
        <v>58</v>
      </c>
      <c r="AA3" s="69" t="s">
        <v>59</v>
      </c>
      <c r="AB3" s="69" t="s">
        <v>60</v>
      </c>
      <c r="AC3" s="69" t="s">
        <v>434</v>
      </c>
      <c r="AD3" s="97"/>
    </row>
    <row r="4" spans="1:30" s="37" customFormat="1" ht="26.1" customHeight="1" x14ac:dyDescent="0.25">
      <c r="A4" s="38" t="s">
        <v>66</v>
      </c>
      <c r="B4" s="38" t="s">
        <v>67</v>
      </c>
      <c r="C4" s="52" t="s">
        <v>374</v>
      </c>
      <c r="D4" s="40">
        <v>44602837</v>
      </c>
      <c r="E4" s="41" t="s">
        <v>375</v>
      </c>
      <c r="F4" s="41" t="s">
        <v>376</v>
      </c>
      <c r="G4" s="41" t="s">
        <v>377</v>
      </c>
      <c r="H4" s="41"/>
      <c r="I4" s="5">
        <v>1</v>
      </c>
      <c r="J4" s="7">
        <v>125</v>
      </c>
      <c r="K4" s="2">
        <v>125</v>
      </c>
      <c r="L4" s="2">
        <v>93</v>
      </c>
      <c r="M4" s="2">
        <v>32</v>
      </c>
      <c r="N4" s="2"/>
      <c r="O4" s="2"/>
      <c r="P4" s="2"/>
      <c r="Q4" s="2"/>
      <c r="R4" s="2"/>
      <c r="S4" s="2"/>
      <c r="T4" s="2"/>
      <c r="U4" s="2"/>
      <c r="V4" s="2" t="s">
        <v>13</v>
      </c>
      <c r="W4" s="2" t="s">
        <v>13</v>
      </c>
      <c r="X4" s="2" t="s">
        <v>13</v>
      </c>
      <c r="Y4" s="2" t="s">
        <v>13</v>
      </c>
      <c r="Z4" s="2" t="s">
        <v>13</v>
      </c>
      <c r="AA4" s="2" t="s">
        <v>13</v>
      </c>
      <c r="AB4" s="2" t="s">
        <v>13</v>
      </c>
      <c r="AC4" s="2"/>
      <c r="AD4" s="71"/>
    </row>
    <row r="5" spans="1:30" s="37" customFormat="1" ht="26.1" customHeight="1" x14ac:dyDescent="0.25">
      <c r="A5" s="38" t="s">
        <v>66</v>
      </c>
      <c r="B5" s="38" t="s">
        <v>67</v>
      </c>
      <c r="C5" s="52" t="s">
        <v>374</v>
      </c>
      <c r="D5" s="40">
        <v>48301504</v>
      </c>
      <c r="E5" s="41" t="s">
        <v>310</v>
      </c>
      <c r="F5" s="41" t="s">
        <v>378</v>
      </c>
      <c r="G5" s="41" t="s">
        <v>379</v>
      </c>
      <c r="H5" s="41"/>
      <c r="I5" s="5">
        <v>2</v>
      </c>
      <c r="J5" s="7">
        <v>89</v>
      </c>
      <c r="K5" s="2">
        <v>89</v>
      </c>
      <c r="L5" s="2">
        <v>75</v>
      </c>
      <c r="M5" s="2">
        <v>14</v>
      </c>
      <c r="N5" s="2"/>
      <c r="O5" s="2"/>
      <c r="P5" s="2"/>
      <c r="Q5" s="2"/>
      <c r="R5" s="2"/>
      <c r="S5" s="2"/>
      <c r="T5" s="2"/>
      <c r="U5" s="2"/>
      <c r="V5" s="2" t="s">
        <v>13</v>
      </c>
      <c r="W5" s="2" t="s">
        <v>13</v>
      </c>
      <c r="X5" s="2" t="s">
        <v>13</v>
      </c>
      <c r="Y5" s="2" t="s">
        <v>13</v>
      </c>
      <c r="Z5" s="2" t="s">
        <v>13</v>
      </c>
      <c r="AA5" s="2" t="s">
        <v>13</v>
      </c>
      <c r="AB5" s="2" t="s">
        <v>13</v>
      </c>
      <c r="AC5" s="2"/>
      <c r="AD5" s="71"/>
    </row>
  </sheetData>
  <mergeCells count="20">
    <mergeCell ref="V2:AC2"/>
    <mergeCell ref="AD2:AD3"/>
    <mergeCell ref="O2:O3"/>
    <mergeCell ref="A1:AD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P2:P3"/>
    <mergeCell ref="Q2:U2"/>
  </mergeCells>
  <pageMargins left="0.25" right="0.25" top="0.75" bottom="0.75" header="0" footer="0"/>
  <pageSetup scale="3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  <pageSetUpPr fitToPage="1"/>
  </sheetPr>
  <dimension ref="A1:AD20"/>
  <sheetViews>
    <sheetView topLeftCell="L1" zoomScale="70" zoomScaleNormal="70" zoomScaleSheetLayoutView="70" workbookViewId="0">
      <pane ySplit="3" topLeftCell="A13" activePane="bottomLeft" state="frozen"/>
      <selection activeCell="W3" sqref="W3"/>
      <selection pane="bottomLeft" activeCell="AD2" sqref="AD2:AD3"/>
    </sheetView>
  </sheetViews>
  <sheetFormatPr baseColWidth="10" defaultColWidth="14.42578125" defaultRowHeight="15" customHeight="1" x14ac:dyDescent="0.25"/>
  <cols>
    <col min="1" max="1" width="17.42578125" style="12" bestFit="1" customWidth="1"/>
    <col min="2" max="2" width="17.140625" style="12" bestFit="1" customWidth="1"/>
    <col min="3" max="3" width="34" style="12" bestFit="1" customWidth="1"/>
    <col min="4" max="4" width="14.85546875" style="12" customWidth="1"/>
    <col min="5" max="5" width="17.5703125" style="12" bestFit="1" customWidth="1"/>
    <col min="6" max="6" width="18" style="12" bestFit="1" customWidth="1"/>
    <col min="7" max="7" width="21.28515625" style="12" customWidth="1"/>
    <col min="8" max="8" width="7.5703125" style="20" hidden="1" customWidth="1"/>
    <col min="9" max="9" width="10.7109375" style="12" customWidth="1"/>
    <col min="10" max="10" width="11.42578125" style="12" customWidth="1"/>
    <col min="11" max="13" width="10.7109375" style="12" customWidth="1"/>
    <col min="14" max="14" width="8.7109375" style="12" customWidth="1"/>
    <col min="15" max="15" width="7" style="12" customWidth="1"/>
    <col min="16" max="16" width="9.42578125" style="12" customWidth="1"/>
    <col min="17" max="17" width="16.28515625" style="12" customWidth="1"/>
    <col min="18" max="18" width="14.5703125" style="12" customWidth="1"/>
    <col min="19" max="19" width="15.140625" style="12" customWidth="1"/>
    <col min="20" max="20" width="9.28515625" style="12" customWidth="1"/>
    <col min="21" max="21" width="17.5703125" style="12" customWidth="1"/>
    <col min="22" max="22" width="8.7109375" style="12" customWidth="1"/>
    <col min="23" max="23" width="6.5703125" style="12" customWidth="1"/>
    <col min="24" max="24" width="7.28515625" style="12" customWidth="1"/>
    <col min="25" max="25" width="6.5703125" style="12" customWidth="1"/>
    <col min="26" max="26" width="6.28515625" style="12" customWidth="1"/>
    <col min="27" max="27" width="5.85546875" style="12" customWidth="1"/>
    <col min="28" max="28" width="6.7109375" style="12" customWidth="1"/>
    <col min="29" max="29" width="6.85546875" style="12" customWidth="1"/>
    <col min="30" max="30" width="24.7109375" style="72" customWidth="1"/>
    <col min="31" max="16384" width="14.42578125" style="12"/>
  </cols>
  <sheetData>
    <row r="1" spans="1:30" ht="80.25" customHeight="1" x14ac:dyDescent="0.25">
      <c r="A1" s="91" t="s">
        <v>516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0" ht="36.75" customHeight="1" x14ac:dyDescent="0.25">
      <c r="A2" s="102" t="s">
        <v>40</v>
      </c>
      <c r="B2" s="102" t="s">
        <v>41</v>
      </c>
      <c r="C2" s="102" t="s">
        <v>42</v>
      </c>
      <c r="D2" s="102" t="s">
        <v>43</v>
      </c>
      <c r="E2" s="102" t="s">
        <v>44</v>
      </c>
      <c r="F2" s="102" t="s">
        <v>45</v>
      </c>
      <c r="G2" s="102" t="s">
        <v>46</v>
      </c>
      <c r="H2" s="102" t="s">
        <v>432</v>
      </c>
      <c r="I2" s="106" t="s">
        <v>47</v>
      </c>
      <c r="J2" s="104" t="s">
        <v>475</v>
      </c>
      <c r="K2" s="98" t="s">
        <v>52</v>
      </c>
      <c r="L2" s="98" t="s">
        <v>53</v>
      </c>
      <c r="M2" s="98" t="s">
        <v>431</v>
      </c>
      <c r="N2" s="100" t="s">
        <v>518</v>
      </c>
      <c r="O2" s="100" t="s">
        <v>519</v>
      </c>
      <c r="P2" s="100" t="s">
        <v>51</v>
      </c>
      <c r="Q2" s="93" t="s">
        <v>48</v>
      </c>
      <c r="R2" s="94"/>
      <c r="S2" s="94"/>
      <c r="T2" s="94"/>
      <c r="U2" s="95"/>
      <c r="V2" s="108" t="s">
        <v>467</v>
      </c>
      <c r="W2" s="109"/>
      <c r="X2" s="109"/>
      <c r="Y2" s="109"/>
      <c r="Z2" s="109"/>
      <c r="AA2" s="109"/>
      <c r="AB2" s="109"/>
      <c r="AC2" s="110"/>
      <c r="AD2" s="114" t="s">
        <v>61</v>
      </c>
    </row>
    <row r="3" spans="1:30" ht="92.25" customHeight="1" x14ac:dyDescent="0.25">
      <c r="A3" s="103"/>
      <c r="B3" s="103"/>
      <c r="C3" s="103"/>
      <c r="D3" s="103"/>
      <c r="E3" s="103"/>
      <c r="F3" s="103"/>
      <c r="G3" s="103"/>
      <c r="H3" s="103"/>
      <c r="I3" s="107"/>
      <c r="J3" s="105"/>
      <c r="K3" s="99"/>
      <c r="L3" s="99"/>
      <c r="M3" s="99"/>
      <c r="N3" s="101"/>
      <c r="O3" s="101"/>
      <c r="P3" s="101"/>
      <c r="Q3" s="68" t="s">
        <v>62</v>
      </c>
      <c r="R3" s="68" t="s">
        <v>63</v>
      </c>
      <c r="S3" s="68" t="s">
        <v>0</v>
      </c>
      <c r="T3" s="68" t="s">
        <v>64</v>
      </c>
      <c r="U3" s="68" t="s">
        <v>65</v>
      </c>
      <c r="V3" s="69" t="s">
        <v>54</v>
      </c>
      <c r="W3" s="69" t="s">
        <v>55</v>
      </c>
      <c r="X3" s="69" t="s">
        <v>56</v>
      </c>
      <c r="Y3" s="69" t="s">
        <v>57</v>
      </c>
      <c r="Z3" s="69" t="s">
        <v>58</v>
      </c>
      <c r="AA3" s="69" t="s">
        <v>59</v>
      </c>
      <c r="AB3" s="69" t="s">
        <v>60</v>
      </c>
      <c r="AC3" s="69" t="s">
        <v>434</v>
      </c>
      <c r="AD3" s="115"/>
    </row>
    <row r="4" spans="1:30" s="37" customFormat="1" ht="26.1" customHeight="1" x14ac:dyDescent="0.25">
      <c r="A4" s="38" t="s">
        <v>66</v>
      </c>
      <c r="B4" s="38" t="s">
        <v>67</v>
      </c>
      <c r="C4" s="53" t="s">
        <v>380</v>
      </c>
      <c r="D4" s="40">
        <v>44205180</v>
      </c>
      <c r="E4" s="41" t="s">
        <v>381</v>
      </c>
      <c r="F4" s="41" t="s">
        <v>382</v>
      </c>
      <c r="G4" s="41" t="s">
        <v>383</v>
      </c>
      <c r="H4" s="41"/>
      <c r="I4" s="5">
        <v>1</v>
      </c>
      <c r="J4" s="60">
        <f>L4+M4+N4+O4+P4</f>
        <v>165</v>
      </c>
      <c r="K4" s="2">
        <v>165</v>
      </c>
      <c r="L4" s="2">
        <v>123</v>
      </c>
      <c r="M4" s="2">
        <v>42</v>
      </c>
      <c r="N4" s="2"/>
      <c r="O4" s="2"/>
      <c r="P4" s="2"/>
      <c r="Q4" s="2"/>
      <c r="R4" s="2"/>
      <c r="S4" s="2"/>
      <c r="T4" s="2"/>
      <c r="U4" s="2"/>
      <c r="V4" s="2" t="s">
        <v>13</v>
      </c>
      <c r="W4" s="2" t="s">
        <v>13</v>
      </c>
      <c r="X4" s="2" t="s">
        <v>13</v>
      </c>
      <c r="Y4" s="2" t="s">
        <v>13</v>
      </c>
      <c r="Z4" s="2" t="s">
        <v>13</v>
      </c>
      <c r="AA4" s="2" t="s">
        <v>13</v>
      </c>
      <c r="AB4" s="2" t="s">
        <v>13</v>
      </c>
      <c r="AC4" s="2"/>
      <c r="AD4" s="71"/>
    </row>
    <row r="5" spans="1:30" s="37" customFormat="1" ht="26.1" customHeight="1" x14ac:dyDescent="0.25">
      <c r="A5" s="38" t="s">
        <v>66</v>
      </c>
      <c r="B5" s="38" t="s">
        <v>67</v>
      </c>
      <c r="C5" s="53" t="s">
        <v>380</v>
      </c>
      <c r="D5" s="40">
        <v>7132471</v>
      </c>
      <c r="E5" s="41" t="s">
        <v>266</v>
      </c>
      <c r="F5" s="41" t="s">
        <v>36</v>
      </c>
      <c r="G5" s="41" t="s">
        <v>384</v>
      </c>
      <c r="H5" s="41"/>
      <c r="I5" s="5">
        <v>2</v>
      </c>
      <c r="J5" s="60">
        <f t="shared" ref="J5:J20" si="0">L5+M5+N5+O5+P5</f>
        <v>129.94999999999999</v>
      </c>
      <c r="K5" s="2">
        <v>113</v>
      </c>
      <c r="L5" s="2">
        <v>81</v>
      </c>
      <c r="M5" s="2">
        <v>32</v>
      </c>
      <c r="N5" s="2">
        <v>16.95</v>
      </c>
      <c r="O5" s="2"/>
      <c r="P5" s="2"/>
      <c r="Q5" s="2"/>
      <c r="R5" s="2"/>
      <c r="S5" s="2"/>
      <c r="T5" s="2"/>
      <c r="U5" s="2"/>
      <c r="V5" s="2" t="s">
        <v>13</v>
      </c>
      <c r="W5" s="2" t="s">
        <v>13</v>
      </c>
      <c r="X5" s="2" t="s">
        <v>13</v>
      </c>
      <c r="Y5" s="2" t="s">
        <v>13</v>
      </c>
      <c r="Z5" s="2" t="s">
        <v>13</v>
      </c>
      <c r="AA5" s="2" t="s">
        <v>13</v>
      </c>
      <c r="AB5" s="2" t="s">
        <v>13</v>
      </c>
      <c r="AC5" s="2" t="s">
        <v>13</v>
      </c>
      <c r="AD5" s="71"/>
    </row>
    <row r="6" spans="1:30" s="37" customFormat="1" ht="26.1" customHeight="1" x14ac:dyDescent="0.25">
      <c r="A6" s="38" t="s">
        <v>66</v>
      </c>
      <c r="B6" s="38" t="s">
        <v>67</v>
      </c>
      <c r="C6" s="53" t="s">
        <v>380</v>
      </c>
      <c r="D6" s="40">
        <v>10022197</v>
      </c>
      <c r="E6" s="41" t="s">
        <v>266</v>
      </c>
      <c r="F6" s="41" t="s">
        <v>179</v>
      </c>
      <c r="G6" s="41" t="s">
        <v>385</v>
      </c>
      <c r="H6" s="41"/>
      <c r="I6" s="5">
        <v>3</v>
      </c>
      <c r="J6" s="60">
        <f t="shared" si="0"/>
        <v>126</v>
      </c>
      <c r="K6" s="2">
        <v>126</v>
      </c>
      <c r="L6" s="2">
        <v>78</v>
      </c>
      <c r="M6" s="2">
        <v>48</v>
      </c>
      <c r="N6" s="2"/>
      <c r="O6" s="2"/>
      <c r="P6" s="2"/>
      <c r="Q6" s="2"/>
      <c r="R6" s="2"/>
      <c r="S6" s="2"/>
      <c r="T6" s="2"/>
      <c r="U6" s="2"/>
      <c r="V6" s="2" t="s">
        <v>13</v>
      </c>
      <c r="W6" s="2" t="s">
        <v>13</v>
      </c>
      <c r="X6" s="2" t="s">
        <v>13</v>
      </c>
      <c r="Y6" s="2" t="s">
        <v>13</v>
      </c>
      <c r="Z6" s="2" t="s">
        <v>13</v>
      </c>
      <c r="AA6" s="2" t="s">
        <v>13</v>
      </c>
      <c r="AB6" s="2" t="s">
        <v>13</v>
      </c>
      <c r="AC6" s="2"/>
      <c r="AD6" s="71"/>
    </row>
    <row r="7" spans="1:30" s="37" customFormat="1" ht="26.1" customHeight="1" x14ac:dyDescent="0.25">
      <c r="A7" s="38" t="s">
        <v>66</v>
      </c>
      <c r="B7" s="38" t="s">
        <v>67</v>
      </c>
      <c r="C7" s="53" t="s">
        <v>380</v>
      </c>
      <c r="D7" s="40">
        <v>15359369</v>
      </c>
      <c r="E7" s="41" t="s">
        <v>201</v>
      </c>
      <c r="F7" s="41" t="s">
        <v>386</v>
      </c>
      <c r="G7" s="41" t="s">
        <v>387</v>
      </c>
      <c r="H7" s="41"/>
      <c r="I7" s="5">
        <v>4</v>
      </c>
      <c r="J7" s="60">
        <f t="shared" si="0"/>
        <v>122</v>
      </c>
      <c r="K7" s="2">
        <v>122</v>
      </c>
      <c r="L7" s="2">
        <v>90</v>
      </c>
      <c r="M7" s="2">
        <v>32</v>
      </c>
      <c r="N7" s="2"/>
      <c r="O7" s="2"/>
      <c r="P7" s="2"/>
      <c r="Q7" s="2"/>
      <c r="R7" s="2"/>
      <c r="S7" s="2"/>
      <c r="T7" s="2"/>
      <c r="U7" s="2"/>
      <c r="V7" s="2" t="s">
        <v>13</v>
      </c>
      <c r="W7" s="2" t="s">
        <v>13</v>
      </c>
      <c r="X7" s="2" t="s">
        <v>13</v>
      </c>
      <c r="Y7" s="2" t="s">
        <v>13</v>
      </c>
      <c r="Z7" s="2" t="s">
        <v>13</v>
      </c>
      <c r="AA7" s="2" t="s">
        <v>13</v>
      </c>
      <c r="AB7" s="2" t="s">
        <v>13</v>
      </c>
      <c r="AC7" s="2"/>
      <c r="AD7" s="71"/>
    </row>
    <row r="8" spans="1:30" s="37" customFormat="1" ht="26.1" customHeight="1" x14ac:dyDescent="0.25">
      <c r="A8" s="86" t="s">
        <v>66</v>
      </c>
      <c r="B8" s="86" t="s">
        <v>67</v>
      </c>
      <c r="C8" s="53" t="s">
        <v>380</v>
      </c>
      <c r="D8" s="64">
        <v>45960048</v>
      </c>
      <c r="E8" s="65" t="s">
        <v>36</v>
      </c>
      <c r="F8" s="65" t="s">
        <v>310</v>
      </c>
      <c r="G8" s="65" t="s">
        <v>388</v>
      </c>
      <c r="H8" s="41"/>
      <c r="I8" s="5">
        <v>5</v>
      </c>
      <c r="J8" s="60">
        <f t="shared" si="0"/>
        <v>115</v>
      </c>
      <c r="K8" s="2">
        <v>115</v>
      </c>
      <c r="L8" s="2">
        <v>87</v>
      </c>
      <c r="M8" s="2">
        <v>28</v>
      </c>
      <c r="N8" s="61"/>
      <c r="O8" s="61"/>
      <c r="P8" s="61"/>
      <c r="Q8" s="61"/>
      <c r="R8" s="61"/>
      <c r="S8" s="61"/>
      <c r="T8" s="61"/>
      <c r="U8" s="61"/>
      <c r="V8" s="61" t="s">
        <v>13</v>
      </c>
      <c r="W8" s="61" t="s">
        <v>13</v>
      </c>
      <c r="X8" s="61" t="s">
        <v>22</v>
      </c>
      <c r="Y8" s="61" t="s">
        <v>13</v>
      </c>
      <c r="Z8" s="61" t="s">
        <v>13</v>
      </c>
      <c r="AA8" s="61" t="s">
        <v>13</v>
      </c>
      <c r="AB8" s="61" t="s">
        <v>13</v>
      </c>
      <c r="AC8" s="61"/>
      <c r="AD8" s="73" t="s">
        <v>510</v>
      </c>
    </row>
    <row r="9" spans="1:30" s="37" customFormat="1" ht="26.1" customHeight="1" x14ac:dyDescent="0.25">
      <c r="A9" s="38" t="s">
        <v>66</v>
      </c>
      <c r="B9" s="38" t="s">
        <v>67</v>
      </c>
      <c r="C9" s="53" t="s">
        <v>380</v>
      </c>
      <c r="D9" s="40">
        <v>21857938</v>
      </c>
      <c r="E9" s="41" t="s">
        <v>389</v>
      </c>
      <c r="F9" s="41" t="s">
        <v>85</v>
      </c>
      <c r="G9" s="41" t="s">
        <v>390</v>
      </c>
      <c r="H9" s="41"/>
      <c r="I9" s="5">
        <v>6</v>
      </c>
      <c r="J9" s="60">
        <f t="shared" si="0"/>
        <v>108.9</v>
      </c>
      <c r="K9" s="2">
        <v>99</v>
      </c>
      <c r="L9" s="2">
        <v>63</v>
      </c>
      <c r="M9" s="2">
        <v>36</v>
      </c>
      <c r="N9" s="2"/>
      <c r="O9" s="2">
        <v>9.9</v>
      </c>
      <c r="P9" s="2"/>
      <c r="Q9" s="2"/>
      <c r="R9" s="2"/>
      <c r="S9" s="2"/>
      <c r="T9" s="2"/>
      <c r="U9" s="2"/>
      <c r="V9" s="2" t="s">
        <v>13</v>
      </c>
      <c r="W9" s="2" t="s">
        <v>13</v>
      </c>
      <c r="X9" s="2" t="s">
        <v>13</v>
      </c>
      <c r="Y9" s="2" t="s">
        <v>13</v>
      </c>
      <c r="Z9" s="2" t="s">
        <v>13</v>
      </c>
      <c r="AA9" s="2" t="s">
        <v>13</v>
      </c>
      <c r="AB9" s="2" t="s">
        <v>13</v>
      </c>
      <c r="AC9" s="2" t="s">
        <v>13</v>
      </c>
      <c r="AD9" s="71"/>
    </row>
    <row r="10" spans="1:30" s="37" customFormat="1" ht="26.1" customHeight="1" x14ac:dyDescent="0.25">
      <c r="A10" s="38" t="s">
        <v>66</v>
      </c>
      <c r="B10" s="38" t="s">
        <v>67</v>
      </c>
      <c r="C10" s="53" t="s">
        <v>380</v>
      </c>
      <c r="D10" s="40">
        <v>15354368</v>
      </c>
      <c r="E10" s="41" t="s">
        <v>124</v>
      </c>
      <c r="F10" s="41" t="s">
        <v>89</v>
      </c>
      <c r="G10" s="41" t="s">
        <v>391</v>
      </c>
      <c r="H10" s="41"/>
      <c r="I10" s="5">
        <v>7</v>
      </c>
      <c r="J10" s="60">
        <f t="shared" si="0"/>
        <v>104</v>
      </c>
      <c r="K10" s="2">
        <v>104</v>
      </c>
      <c r="L10" s="2">
        <v>66</v>
      </c>
      <c r="M10" s="2">
        <v>38</v>
      </c>
      <c r="N10" s="2"/>
      <c r="O10" s="2"/>
      <c r="P10" s="2"/>
      <c r="Q10" s="2"/>
      <c r="R10" s="2"/>
      <c r="S10" s="2"/>
      <c r="T10" s="2"/>
      <c r="U10" s="2"/>
      <c r="V10" s="2" t="s">
        <v>13</v>
      </c>
      <c r="W10" s="2" t="s">
        <v>13</v>
      </c>
      <c r="X10" s="2" t="s">
        <v>13</v>
      </c>
      <c r="Y10" s="2" t="s">
        <v>13</v>
      </c>
      <c r="Z10" s="2" t="s">
        <v>13</v>
      </c>
      <c r="AA10" s="2" t="s">
        <v>13</v>
      </c>
      <c r="AB10" s="2" t="s">
        <v>13</v>
      </c>
      <c r="AC10" s="2"/>
      <c r="AD10" s="71"/>
    </row>
    <row r="11" spans="1:30" s="37" customFormat="1" ht="26.1" customHeight="1" x14ac:dyDescent="0.25">
      <c r="A11" s="38" t="s">
        <v>66</v>
      </c>
      <c r="B11" s="38" t="s">
        <v>67</v>
      </c>
      <c r="C11" s="53" t="s">
        <v>380</v>
      </c>
      <c r="D11" s="40">
        <v>15433004</v>
      </c>
      <c r="E11" s="41" t="s">
        <v>37</v>
      </c>
      <c r="F11" s="41" t="s">
        <v>85</v>
      </c>
      <c r="G11" s="41" t="s">
        <v>394</v>
      </c>
      <c r="H11" s="41"/>
      <c r="I11" s="5">
        <v>8</v>
      </c>
      <c r="J11" s="60">
        <f t="shared" si="0"/>
        <v>101.2</v>
      </c>
      <c r="K11" s="2">
        <v>92</v>
      </c>
      <c r="L11" s="2">
        <v>60</v>
      </c>
      <c r="M11" s="2">
        <v>32</v>
      </c>
      <c r="N11" s="2"/>
      <c r="O11" s="2">
        <v>9.2000000000000011</v>
      </c>
      <c r="P11" s="2"/>
      <c r="Q11" s="2"/>
      <c r="R11" s="2"/>
      <c r="S11" s="2"/>
      <c r="T11" s="2"/>
      <c r="U11" s="2"/>
      <c r="V11" s="2" t="s">
        <v>13</v>
      </c>
      <c r="W11" s="2" t="s">
        <v>13</v>
      </c>
      <c r="X11" s="2" t="s">
        <v>13</v>
      </c>
      <c r="Y11" s="2" t="s">
        <v>13</v>
      </c>
      <c r="Z11" s="2" t="s">
        <v>13</v>
      </c>
      <c r="AA11" s="2" t="s">
        <v>13</v>
      </c>
      <c r="AB11" s="2" t="s">
        <v>13</v>
      </c>
      <c r="AC11" s="2"/>
      <c r="AD11" s="71" t="s">
        <v>514</v>
      </c>
    </row>
    <row r="12" spans="1:30" s="37" customFormat="1" ht="26.1" customHeight="1" x14ac:dyDescent="0.25">
      <c r="A12" s="38" t="s">
        <v>66</v>
      </c>
      <c r="B12" s="38" t="s">
        <v>67</v>
      </c>
      <c r="C12" s="53" t="s">
        <v>380</v>
      </c>
      <c r="D12" s="40">
        <v>10529772</v>
      </c>
      <c r="E12" s="41" t="s">
        <v>297</v>
      </c>
      <c r="F12" s="41" t="s">
        <v>10</v>
      </c>
      <c r="G12" s="41" t="s">
        <v>392</v>
      </c>
      <c r="H12" s="41"/>
      <c r="I12" s="5">
        <v>9</v>
      </c>
      <c r="J12" s="60">
        <f t="shared" si="0"/>
        <v>101</v>
      </c>
      <c r="K12" s="2">
        <v>101</v>
      </c>
      <c r="L12" s="2">
        <v>63</v>
      </c>
      <c r="M12" s="2">
        <v>38</v>
      </c>
      <c r="N12" s="2"/>
      <c r="O12" s="2"/>
      <c r="P12" s="2"/>
      <c r="Q12" s="2"/>
      <c r="R12" s="2"/>
      <c r="S12" s="2"/>
      <c r="T12" s="2"/>
      <c r="U12" s="2"/>
      <c r="V12" s="2" t="s">
        <v>13</v>
      </c>
      <c r="W12" s="2" t="s">
        <v>13</v>
      </c>
      <c r="X12" s="2" t="s">
        <v>13</v>
      </c>
      <c r="Y12" s="2" t="s">
        <v>13</v>
      </c>
      <c r="Z12" s="2" t="s">
        <v>13</v>
      </c>
      <c r="AA12" s="2" t="s">
        <v>13</v>
      </c>
      <c r="AB12" s="2" t="s">
        <v>13</v>
      </c>
      <c r="AC12" s="2"/>
      <c r="AD12" s="71"/>
    </row>
    <row r="13" spans="1:30" s="37" customFormat="1" ht="26.1" customHeight="1" x14ac:dyDescent="0.25">
      <c r="A13" s="38" t="s">
        <v>66</v>
      </c>
      <c r="B13" s="38" t="s">
        <v>67</v>
      </c>
      <c r="C13" s="53" t="s">
        <v>380</v>
      </c>
      <c r="D13" s="40">
        <v>44602850</v>
      </c>
      <c r="E13" s="41" t="s">
        <v>219</v>
      </c>
      <c r="F13" s="41" t="s">
        <v>162</v>
      </c>
      <c r="G13" s="41" t="s">
        <v>393</v>
      </c>
      <c r="H13" s="41"/>
      <c r="I13" s="5">
        <v>10</v>
      </c>
      <c r="J13" s="60">
        <f t="shared" si="0"/>
        <v>97</v>
      </c>
      <c r="K13" s="2">
        <v>97</v>
      </c>
      <c r="L13" s="2">
        <v>57</v>
      </c>
      <c r="M13" s="2">
        <v>40</v>
      </c>
      <c r="N13" s="2"/>
      <c r="O13" s="2"/>
      <c r="P13" s="2"/>
      <c r="Q13" s="2"/>
      <c r="R13" s="2"/>
      <c r="S13" s="2"/>
      <c r="T13" s="2"/>
      <c r="U13" s="2"/>
      <c r="V13" s="2" t="s">
        <v>13</v>
      </c>
      <c r="W13" s="2" t="s">
        <v>13</v>
      </c>
      <c r="X13" s="2" t="s">
        <v>13</v>
      </c>
      <c r="Y13" s="2" t="s">
        <v>13</v>
      </c>
      <c r="Z13" s="2" t="s">
        <v>13</v>
      </c>
      <c r="AA13" s="2" t="s">
        <v>13</v>
      </c>
      <c r="AB13" s="2" t="s">
        <v>13</v>
      </c>
      <c r="AC13" s="2"/>
      <c r="AD13" s="71"/>
    </row>
    <row r="14" spans="1:30" s="37" customFormat="1" ht="26.1" customHeight="1" x14ac:dyDescent="0.25">
      <c r="A14" s="38" t="s">
        <v>66</v>
      </c>
      <c r="B14" s="38" t="s">
        <v>67</v>
      </c>
      <c r="C14" s="53" t="s">
        <v>380</v>
      </c>
      <c r="D14" s="40">
        <v>15425572</v>
      </c>
      <c r="E14" s="41" t="s">
        <v>11</v>
      </c>
      <c r="F14" s="41" t="s">
        <v>87</v>
      </c>
      <c r="G14" s="41" t="s">
        <v>395</v>
      </c>
      <c r="H14" s="41"/>
      <c r="I14" s="5">
        <v>11</v>
      </c>
      <c r="J14" s="60">
        <f t="shared" si="0"/>
        <v>89</v>
      </c>
      <c r="K14" s="2">
        <v>89</v>
      </c>
      <c r="L14" s="2">
        <v>69</v>
      </c>
      <c r="M14" s="2">
        <v>20</v>
      </c>
      <c r="N14" s="2"/>
      <c r="O14" s="2"/>
      <c r="P14" s="2"/>
      <c r="Q14" s="2"/>
      <c r="R14" s="2"/>
      <c r="S14" s="2"/>
      <c r="T14" s="2"/>
      <c r="U14" s="2"/>
      <c r="V14" s="2" t="s">
        <v>13</v>
      </c>
      <c r="W14" s="2" t="s">
        <v>13</v>
      </c>
      <c r="X14" s="2" t="s">
        <v>13</v>
      </c>
      <c r="Y14" s="2" t="s">
        <v>13</v>
      </c>
      <c r="Z14" s="2" t="s">
        <v>13</v>
      </c>
      <c r="AA14" s="2" t="s">
        <v>13</v>
      </c>
      <c r="AB14" s="2" t="s">
        <v>13</v>
      </c>
      <c r="AC14" s="2"/>
      <c r="AD14" s="71"/>
    </row>
    <row r="15" spans="1:30" s="37" customFormat="1" ht="26.1" customHeight="1" x14ac:dyDescent="0.25">
      <c r="A15" s="38" t="s">
        <v>66</v>
      </c>
      <c r="B15" s="38" t="s">
        <v>67</v>
      </c>
      <c r="C15" s="53" t="s">
        <v>380</v>
      </c>
      <c r="D15" s="40">
        <v>21861349</v>
      </c>
      <c r="E15" s="41" t="s">
        <v>493</v>
      </c>
      <c r="F15" s="41" t="s">
        <v>494</v>
      </c>
      <c r="G15" s="41" t="s">
        <v>495</v>
      </c>
      <c r="H15" s="41"/>
      <c r="I15" s="5">
        <v>12</v>
      </c>
      <c r="J15" s="60">
        <f t="shared" si="0"/>
        <v>84</v>
      </c>
      <c r="K15" s="2">
        <v>84</v>
      </c>
      <c r="L15" s="2">
        <v>60</v>
      </c>
      <c r="M15" s="2">
        <v>24</v>
      </c>
      <c r="N15" s="2"/>
      <c r="O15" s="2"/>
      <c r="P15" s="2"/>
      <c r="Q15" s="2"/>
      <c r="R15" s="2"/>
      <c r="S15" s="2"/>
      <c r="T15" s="2"/>
      <c r="U15" s="2"/>
      <c r="V15" s="2" t="s">
        <v>13</v>
      </c>
      <c r="W15" s="2" t="s">
        <v>13</v>
      </c>
      <c r="X15" s="2" t="s">
        <v>13</v>
      </c>
      <c r="Y15" s="2" t="s">
        <v>13</v>
      </c>
      <c r="Z15" s="2" t="s">
        <v>13</v>
      </c>
      <c r="AA15" s="2" t="s">
        <v>13</v>
      </c>
      <c r="AB15" s="2" t="s">
        <v>13</v>
      </c>
      <c r="AC15" s="2"/>
      <c r="AD15" s="71"/>
    </row>
    <row r="16" spans="1:30" s="37" customFormat="1" ht="26.1" customHeight="1" x14ac:dyDescent="0.25">
      <c r="A16" s="38" t="s">
        <v>66</v>
      </c>
      <c r="B16" s="38" t="s">
        <v>67</v>
      </c>
      <c r="C16" s="53" t="s">
        <v>380</v>
      </c>
      <c r="D16" s="40">
        <v>10234579</v>
      </c>
      <c r="E16" s="41" t="s">
        <v>141</v>
      </c>
      <c r="F16" s="41" t="s">
        <v>26</v>
      </c>
      <c r="G16" s="41" t="s">
        <v>396</v>
      </c>
      <c r="H16" s="41"/>
      <c r="I16" s="5">
        <v>13</v>
      </c>
      <c r="J16" s="60">
        <f t="shared" si="0"/>
        <v>84</v>
      </c>
      <c r="K16" s="2">
        <v>84</v>
      </c>
      <c r="L16" s="2">
        <v>48</v>
      </c>
      <c r="M16" s="2">
        <v>36</v>
      </c>
      <c r="N16" s="2"/>
      <c r="O16" s="2"/>
      <c r="P16" s="2"/>
      <c r="Q16" s="2"/>
      <c r="R16" s="2"/>
      <c r="S16" s="2"/>
      <c r="T16" s="2"/>
      <c r="U16" s="2"/>
      <c r="V16" s="2" t="s">
        <v>13</v>
      </c>
      <c r="W16" s="2" t="s">
        <v>13</v>
      </c>
      <c r="X16" s="2" t="s">
        <v>13</v>
      </c>
      <c r="Y16" s="2" t="s">
        <v>13</v>
      </c>
      <c r="Z16" s="2" t="s">
        <v>13</v>
      </c>
      <c r="AA16" s="2" t="s">
        <v>13</v>
      </c>
      <c r="AB16" s="2" t="s">
        <v>13</v>
      </c>
      <c r="AC16" s="2"/>
      <c r="AD16" s="71"/>
    </row>
    <row r="17" spans="1:30" s="37" customFormat="1" ht="26.1" customHeight="1" x14ac:dyDescent="0.25">
      <c r="A17" s="38" t="s">
        <v>66</v>
      </c>
      <c r="B17" s="38" t="s">
        <v>67</v>
      </c>
      <c r="C17" s="53" t="s">
        <v>380</v>
      </c>
      <c r="D17" s="40">
        <v>20016400</v>
      </c>
      <c r="E17" s="41" t="s">
        <v>397</v>
      </c>
      <c r="F17" s="41" t="s">
        <v>5</v>
      </c>
      <c r="G17" s="41" t="s">
        <v>398</v>
      </c>
      <c r="H17" s="41"/>
      <c r="I17" s="5">
        <v>14</v>
      </c>
      <c r="J17" s="60">
        <f t="shared" si="0"/>
        <v>80</v>
      </c>
      <c r="K17" s="2">
        <v>80</v>
      </c>
      <c r="L17" s="2">
        <v>54</v>
      </c>
      <c r="M17" s="2">
        <v>26</v>
      </c>
      <c r="N17" s="2"/>
      <c r="O17" s="2"/>
      <c r="P17" s="2"/>
      <c r="Q17" s="2"/>
      <c r="R17" s="2"/>
      <c r="S17" s="2"/>
      <c r="T17" s="2"/>
      <c r="U17" s="2"/>
      <c r="V17" s="2" t="s">
        <v>13</v>
      </c>
      <c r="W17" s="2" t="s">
        <v>13</v>
      </c>
      <c r="X17" s="2" t="s">
        <v>13</v>
      </c>
      <c r="Y17" s="2" t="s">
        <v>13</v>
      </c>
      <c r="Z17" s="2" t="s">
        <v>13</v>
      </c>
      <c r="AA17" s="2" t="s">
        <v>13</v>
      </c>
      <c r="AB17" s="2" t="s">
        <v>13</v>
      </c>
      <c r="AC17" s="2"/>
      <c r="AD17" s="71"/>
    </row>
    <row r="18" spans="1:30" s="37" customFormat="1" ht="26.1" customHeight="1" x14ac:dyDescent="0.25">
      <c r="A18" s="38" t="s">
        <v>66</v>
      </c>
      <c r="B18" s="38" t="s">
        <v>67</v>
      </c>
      <c r="C18" s="53" t="s">
        <v>380</v>
      </c>
      <c r="D18" s="40">
        <v>43379753</v>
      </c>
      <c r="E18" s="41" t="s">
        <v>89</v>
      </c>
      <c r="F18" s="41" t="s">
        <v>235</v>
      </c>
      <c r="G18" s="41" t="s">
        <v>399</v>
      </c>
      <c r="H18" s="41"/>
      <c r="I18" s="5">
        <v>15</v>
      </c>
      <c r="J18" s="60">
        <f t="shared" si="0"/>
        <v>78</v>
      </c>
      <c r="K18" s="2">
        <v>78</v>
      </c>
      <c r="L18" s="2">
        <v>54</v>
      </c>
      <c r="M18" s="2">
        <v>24</v>
      </c>
      <c r="N18" s="2"/>
      <c r="O18" s="2"/>
      <c r="P18" s="2"/>
      <c r="Q18" s="2"/>
      <c r="R18" s="2"/>
      <c r="S18" s="2"/>
      <c r="T18" s="2"/>
      <c r="U18" s="2"/>
      <c r="V18" s="2" t="s">
        <v>13</v>
      </c>
      <c r="W18" s="2" t="s">
        <v>13</v>
      </c>
      <c r="X18" s="2" t="s">
        <v>13</v>
      </c>
      <c r="Y18" s="2" t="s">
        <v>13</v>
      </c>
      <c r="Z18" s="2" t="s">
        <v>13</v>
      </c>
      <c r="AA18" s="2" t="s">
        <v>13</v>
      </c>
      <c r="AB18" s="2" t="s">
        <v>13</v>
      </c>
      <c r="AC18" s="2"/>
      <c r="AD18" s="71"/>
    </row>
    <row r="19" spans="1:30" s="37" customFormat="1" ht="26.1" customHeight="1" x14ac:dyDescent="0.25">
      <c r="A19" s="38" t="s">
        <v>66</v>
      </c>
      <c r="B19" s="38" t="s">
        <v>67</v>
      </c>
      <c r="C19" s="53" t="s">
        <v>380</v>
      </c>
      <c r="D19" s="40">
        <v>45444137</v>
      </c>
      <c r="E19" s="41" t="s">
        <v>84</v>
      </c>
      <c r="F19" s="41" t="s">
        <v>400</v>
      </c>
      <c r="G19" s="41" t="s">
        <v>401</v>
      </c>
      <c r="H19" s="41"/>
      <c r="I19" s="5">
        <v>16</v>
      </c>
      <c r="J19" s="60">
        <f t="shared" si="0"/>
        <v>74</v>
      </c>
      <c r="K19" s="2">
        <v>74</v>
      </c>
      <c r="L19" s="2">
        <v>48</v>
      </c>
      <c r="M19" s="2">
        <v>26</v>
      </c>
      <c r="N19" s="2"/>
      <c r="O19" s="2"/>
      <c r="P19" s="2"/>
      <c r="Q19" s="2"/>
      <c r="R19" s="2"/>
      <c r="S19" s="2"/>
      <c r="T19" s="2"/>
      <c r="U19" s="2"/>
      <c r="V19" s="2" t="s">
        <v>13</v>
      </c>
      <c r="W19" s="2" t="s">
        <v>13</v>
      </c>
      <c r="X19" s="2" t="s">
        <v>13</v>
      </c>
      <c r="Y19" s="2" t="s">
        <v>13</v>
      </c>
      <c r="Z19" s="2" t="s">
        <v>13</v>
      </c>
      <c r="AA19" s="2" t="s">
        <v>13</v>
      </c>
      <c r="AB19" s="2" t="s">
        <v>13</v>
      </c>
      <c r="AC19" s="2"/>
      <c r="AD19" s="71"/>
    </row>
    <row r="20" spans="1:30" s="37" customFormat="1" ht="26.1" customHeight="1" x14ac:dyDescent="0.25">
      <c r="A20" s="38" t="s">
        <v>66</v>
      </c>
      <c r="B20" s="38" t="s">
        <v>67</v>
      </c>
      <c r="C20" s="53" t="s">
        <v>380</v>
      </c>
      <c r="D20" s="40">
        <v>21548838</v>
      </c>
      <c r="E20" s="41" t="s">
        <v>402</v>
      </c>
      <c r="F20" s="41" t="s">
        <v>14</v>
      </c>
      <c r="G20" s="41" t="s">
        <v>403</v>
      </c>
      <c r="H20" s="41"/>
      <c r="I20" s="5">
        <v>17</v>
      </c>
      <c r="J20" s="60">
        <f t="shared" si="0"/>
        <v>71</v>
      </c>
      <c r="K20" s="2">
        <v>71</v>
      </c>
      <c r="L20" s="2">
        <v>51</v>
      </c>
      <c r="M20" s="2">
        <v>20</v>
      </c>
      <c r="N20" s="2"/>
      <c r="O20" s="2"/>
      <c r="P20" s="2"/>
      <c r="Q20" s="2"/>
      <c r="R20" s="2"/>
      <c r="S20" s="2"/>
      <c r="T20" s="2"/>
      <c r="U20" s="2"/>
      <c r="V20" s="2" t="s">
        <v>13</v>
      </c>
      <c r="W20" s="2" t="s">
        <v>13</v>
      </c>
      <c r="X20" s="2" t="s">
        <v>13</v>
      </c>
      <c r="Y20" s="2" t="s">
        <v>13</v>
      </c>
      <c r="Z20" s="2" t="s">
        <v>13</v>
      </c>
      <c r="AA20" s="2" t="s">
        <v>13</v>
      </c>
      <c r="AB20" s="2" t="s">
        <v>13</v>
      </c>
      <c r="AC20" s="2"/>
      <c r="AD20" s="71"/>
    </row>
  </sheetData>
  <mergeCells count="20">
    <mergeCell ref="V2:AC2"/>
    <mergeCell ref="AD2:AD3"/>
    <mergeCell ref="O2:O3"/>
    <mergeCell ref="A1:AD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P2:P3"/>
    <mergeCell ref="Q2:U2"/>
  </mergeCells>
  <pageMargins left="0.25" right="0.25" top="0.75" bottom="0.75" header="0" footer="0"/>
  <pageSetup scale="2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  <pageSetUpPr fitToPage="1"/>
  </sheetPr>
  <dimension ref="A1:AD18"/>
  <sheetViews>
    <sheetView topLeftCell="C1" zoomScale="60" zoomScaleNormal="60" workbookViewId="0">
      <pane ySplit="3" topLeftCell="A4" activePane="bottomLeft" state="frozen"/>
      <selection activeCell="W3" sqref="W3"/>
      <selection pane="bottomLeft" activeCell="Q12" sqref="Q12"/>
    </sheetView>
  </sheetViews>
  <sheetFormatPr baseColWidth="10" defaultColWidth="14.42578125" defaultRowHeight="15" customHeight="1" x14ac:dyDescent="0.25"/>
  <cols>
    <col min="1" max="1" width="22.28515625" style="12" bestFit="1" customWidth="1"/>
    <col min="2" max="2" width="21.85546875" style="12" bestFit="1" customWidth="1"/>
    <col min="3" max="3" width="36.5703125" style="12" bestFit="1" customWidth="1"/>
    <col min="4" max="4" width="14.85546875" style="12" customWidth="1"/>
    <col min="5" max="5" width="17.5703125" style="12" bestFit="1" customWidth="1"/>
    <col min="6" max="6" width="18" style="12" bestFit="1" customWidth="1"/>
    <col min="7" max="7" width="21.28515625" style="12" customWidth="1"/>
    <col min="8" max="8" width="7.5703125" style="20" hidden="1" customWidth="1"/>
    <col min="9" max="9" width="10.7109375" style="12" customWidth="1"/>
    <col min="10" max="10" width="11.42578125" style="12" customWidth="1"/>
    <col min="11" max="11" width="14.85546875" style="12" customWidth="1"/>
    <col min="12" max="12" width="16.42578125" style="12" customWidth="1"/>
    <col min="13" max="13" width="12.5703125" style="12" customWidth="1"/>
    <col min="14" max="14" width="8.7109375" style="12" customWidth="1"/>
    <col min="15" max="15" width="7" style="12" customWidth="1"/>
    <col min="16" max="16" width="9.42578125" style="12" customWidth="1"/>
    <col min="17" max="17" width="20.85546875" style="12" customWidth="1"/>
    <col min="18" max="18" width="18.28515625" style="12" bestFit="1" customWidth="1"/>
    <col min="19" max="19" width="14.85546875" style="12" customWidth="1"/>
    <col min="20" max="20" width="15.5703125" style="12" customWidth="1"/>
    <col min="21" max="21" width="19.42578125" style="12" customWidth="1"/>
    <col min="22" max="22" width="8.7109375" style="12" customWidth="1"/>
    <col min="23" max="23" width="6.5703125" style="12" customWidth="1"/>
    <col min="24" max="24" width="7.28515625" style="12" customWidth="1"/>
    <col min="25" max="25" width="6.5703125" style="12" customWidth="1"/>
    <col min="26" max="26" width="6.28515625" style="12" customWidth="1"/>
    <col min="27" max="27" width="5.85546875" style="12" customWidth="1"/>
    <col min="28" max="28" width="6.7109375" style="12" customWidth="1"/>
    <col min="29" max="29" width="6.85546875" style="12" customWidth="1"/>
    <col min="30" max="30" width="22" style="72" bestFit="1" customWidth="1"/>
    <col min="31" max="16384" width="14.42578125" style="12"/>
  </cols>
  <sheetData>
    <row r="1" spans="1:30" ht="95.25" customHeight="1" x14ac:dyDescent="0.25">
      <c r="A1" s="91" t="s">
        <v>516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0" ht="65.25" customHeight="1" x14ac:dyDescent="0.25">
      <c r="A2" s="102" t="s">
        <v>40</v>
      </c>
      <c r="B2" s="102" t="s">
        <v>41</v>
      </c>
      <c r="C2" s="102" t="s">
        <v>42</v>
      </c>
      <c r="D2" s="102" t="s">
        <v>43</v>
      </c>
      <c r="E2" s="102" t="s">
        <v>44</v>
      </c>
      <c r="F2" s="102" t="s">
        <v>45</v>
      </c>
      <c r="G2" s="102" t="s">
        <v>46</v>
      </c>
      <c r="H2" s="102" t="s">
        <v>432</v>
      </c>
      <c r="I2" s="106" t="s">
        <v>47</v>
      </c>
      <c r="J2" s="104" t="s">
        <v>475</v>
      </c>
      <c r="K2" s="98" t="s">
        <v>52</v>
      </c>
      <c r="L2" s="98" t="s">
        <v>53</v>
      </c>
      <c r="M2" s="98" t="s">
        <v>431</v>
      </c>
      <c r="N2" s="100" t="s">
        <v>518</v>
      </c>
      <c r="O2" s="100" t="s">
        <v>519</v>
      </c>
      <c r="P2" s="100" t="s">
        <v>51</v>
      </c>
      <c r="Q2" s="93" t="s">
        <v>48</v>
      </c>
      <c r="R2" s="94"/>
      <c r="S2" s="94"/>
      <c r="T2" s="94"/>
      <c r="U2" s="95"/>
      <c r="V2" s="108" t="s">
        <v>467</v>
      </c>
      <c r="W2" s="109"/>
      <c r="X2" s="109"/>
      <c r="Y2" s="109"/>
      <c r="Z2" s="109"/>
      <c r="AA2" s="109"/>
      <c r="AB2" s="109"/>
      <c r="AC2" s="110"/>
      <c r="AD2" s="96" t="s">
        <v>61</v>
      </c>
    </row>
    <row r="3" spans="1:30" ht="104.25" customHeight="1" x14ac:dyDescent="0.25">
      <c r="A3" s="103"/>
      <c r="B3" s="103"/>
      <c r="C3" s="103"/>
      <c r="D3" s="103"/>
      <c r="E3" s="103"/>
      <c r="F3" s="103"/>
      <c r="G3" s="103"/>
      <c r="H3" s="103"/>
      <c r="I3" s="107"/>
      <c r="J3" s="105"/>
      <c r="K3" s="99"/>
      <c r="L3" s="99"/>
      <c r="M3" s="99"/>
      <c r="N3" s="101"/>
      <c r="O3" s="101"/>
      <c r="P3" s="101"/>
      <c r="Q3" s="68" t="s">
        <v>62</v>
      </c>
      <c r="R3" s="68" t="s">
        <v>63</v>
      </c>
      <c r="S3" s="68" t="s">
        <v>0</v>
      </c>
      <c r="T3" s="68" t="s">
        <v>64</v>
      </c>
      <c r="U3" s="68" t="s">
        <v>65</v>
      </c>
      <c r="V3" s="69" t="s">
        <v>54</v>
      </c>
      <c r="W3" s="69" t="s">
        <v>55</v>
      </c>
      <c r="X3" s="69" t="s">
        <v>56</v>
      </c>
      <c r="Y3" s="69" t="s">
        <v>57</v>
      </c>
      <c r="Z3" s="69" t="s">
        <v>58</v>
      </c>
      <c r="AA3" s="69" t="s">
        <v>59</v>
      </c>
      <c r="AB3" s="69" t="s">
        <v>60</v>
      </c>
      <c r="AC3" s="69" t="s">
        <v>434</v>
      </c>
      <c r="AD3" s="97"/>
    </row>
    <row r="4" spans="1:30" s="37" customFormat="1" ht="40.5" customHeight="1" x14ac:dyDescent="0.25">
      <c r="A4" s="38" t="s">
        <v>66</v>
      </c>
      <c r="B4" s="38" t="s">
        <v>67</v>
      </c>
      <c r="C4" s="54" t="s">
        <v>404</v>
      </c>
      <c r="D4" s="40">
        <v>15345820</v>
      </c>
      <c r="E4" s="41" t="s">
        <v>405</v>
      </c>
      <c r="F4" s="41" t="s">
        <v>108</v>
      </c>
      <c r="G4" s="41" t="s">
        <v>406</v>
      </c>
      <c r="H4" s="41"/>
      <c r="I4" s="5">
        <v>1</v>
      </c>
      <c r="J4" s="7">
        <v>127.65</v>
      </c>
      <c r="K4" s="2">
        <v>111</v>
      </c>
      <c r="L4" s="2">
        <v>81</v>
      </c>
      <c r="M4" s="2">
        <v>30</v>
      </c>
      <c r="N4" s="2">
        <v>16.649999999999999</v>
      </c>
      <c r="O4" s="2"/>
      <c r="P4" s="2"/>
      <c r="Q4" s="2"/>
      <c r="R4" s="2"/>
      <c r="S4" s="2"/>
      <c r="T4" s="2"/>
      <c r="U4" s="2"/>
      <c r="V4" s="2" t="s">
        <v>13</v>
      </c>
      <c r="W4" s="2" t="s">
        <v>13</v>
      </c>
      <c r="X4" s="2" t="s">
        <v>13</v>
      </c>
      <c r="Y4" s="2" t="s">
        <v>13</v>
      </c>
      <c r="Z4" s="2" t="s">
        <v>13</v>
      </c>
      <c r="AA4" s="2" t="s">
        <v>13</v>
      </c>
      <c r="AB4" s="2" t="s">
        <v>13</v>
      </c>
      <c r="AC4" s="2" t="s">
        <v>13</v>
      </c>
      <c r="AD4" s="71"/>
    </row>
    <row r="5" spans="1:30" s="37" customFormat="1" ht="40.5" customHeight="1" x14ac:dyDescent="0.25">
      <c r="A5" s="38" t="s">
        <v>66</v>
      </c>
      <c r="B5" s="38" t="s">
        <v>67</v>
      </c>
      <c r="C5" s="54" t="s">
        <v>404</v>
      </c>
      <c r="D5" s="40">
        <v>44996904</v>
      </c>
      <c r="E5" s="41" t="s">
        <v>407</v>
      </c>
      <c r="F5" s="41" t="s">
        <v>10</v>
      </c>
      <c r="G5" s="41" t="s">
        <v>408</v>
      </c>
      <c r="H5" s="41"/>
      <c r="I5" s="5">
        <v>2</v>
      </c>
      <c r="J5" s="7">
        <v>111</v>
      </c>
      <c r="K5" s="2">
        <v>111</v>
      </c>
      <c r="L5" s="2">
        <v>75</v>
      </c>
      <c r="M5" s="2">
        <v>36</v>
      </c>
      <c r="N5" s="2"/>
      <c r="O5" s="2"/>
      <c r="P5" s="2"/>
      <c r="Q5" s="2"/>
      <c r="R5" s="2"/>
      <c r="S5" s="2"/>
      <c r="T5" s="2"/>
      <c r="U5" s="2"/>
      <c r="V5" s="2" t="s">
        <v>13</v>
      </c>
      <c r="W5" s="2" t="s">
        <v>13</v>
      </c>
      <c r="X5" s="2" t="s">
        <v>13</v>
      </c>
      <c r="Y5" s="2" t="s">
        <v>13</v>
      </c>
      <c r="Z5" s="2" t="s">
        <v>13</v>
      </c>
      <c r="AA5" s="2" t="s">
        <v>13</v>
      </c>
      <c r="AB5" s="2" t="s">
        <v>13</v>
      </c>
      <c r="AC5" s="2"/>
      <c r="AD5" s="71"/>
    </row>
    <row r="6" spans="1:30" s="37" customFormat="1" ht="40.5" customHeight="1" x14ac:dyDescent="0.25">
      <c r="A6" s="38" t="s">
        <v>66</v>
      </c>
      <c r="B6" s="38" t="s">
        <v>67</v>
      </c>
      <c r="C6" s="54" t="s">
        <v>404</v>
      </c>
      <c r="D6" s="40">
        <v>41901813</v>
      </c>
      <c r="E6" s="41" t="s">
        <v>409</v>
      </c>
      <c r="F6" s="41" t="s">
        <v>139</v>
      </c>
      <c r="G6" s="41" t="s">
        <v>410</v>
      </c>
      <c r="H6" s="41"/>
      <c r="I6" s="5">
        <v>3</v>
      </c>
      <c r="J6" s="7">
        <v>107</v>
      </c>
      <c r="K6" s="2">
        <v>107</v>
      </c>
      <c r="L6" s="2">
        <v>81</v>
      </c>
      <c r="M6" s="2">
        <v>26</v>
      </c>
      <c r="N6" s="2"/>
      <c r="O6" s="2"/>
      <c r="P6" s="2"/>
      <c r="Q6" s="2"/>
      <c r="R6" s="2"/>
      <c r="S6" s="2"/>
      <c r="T6" s="2"/>
      <c r="U6" s="2"/>
      <c r="V6" s="2" t="s">
        <v>13</v>
      </c>
      <c r="W6" s="2" t="s">
        <v>13</v>
      </c>
      <c r="X6" s="2" t="s">
        <v>13</v>
      </c>
      <c r="Y6" s="2" t="s">
        <v>13</v>
      </c>
      <c r="Z6" s="2" t="s">
        <v>13</v>
      </c>
      <c r="AA6" s="2" t="s">
        <v>13</v>
      </c>
      <c r="AB6" s="2" t="s">
        <v>13</v>
      </c>
      <c r="AC6" s="2"/>
      <c r="AD6" s="71"/>
    </row>
    <row r="7" spans="1:30" s="37" customFormat="1" ht="40.5" customHeight="1" x14ac:dyDescent="0.25">
      <c r="A7" s="38" t="s">
        <v>66</v>
      </c>
      <c r="B7" s="38" t="s">
        <v>67</v>
      </c>
      <c r="C7" s="54" t="s">
        <v>404</v>
      </c>
      <c r="D7" s="40">
        <v>40375025</v>
      </c>
      <c r="E7" s="41" t="s">
        <v>411</v>
      </c>
      <c r="F7" s="41" t="s">
        <v>412</v>
      </c>
      <c r="G7" s="41" t="s">
        <v>413</v>
      </c>
      <c r="H7" s="41"/>
      <c r="I7" s="5">
        <v>4</v>
      </c>
      <c r="J7" s="7">
        <v>105</v>
      </c>
      <c r="K7" s="2">
        <v>105</v>
      </c>
      <c r="L7" s="2">
        <v>63</v>
      </c>
      <c r="M7" s="2">
        <v>42</v>
      </c>
      <c r="N7" s="2"/>
      <c r="O7" s="2"/>
      <c r="P7" s="2"/>
      <c r="Q7" s="2"/>
      <c r="R7" s="2"/>
      <c r="S7" s="2"/>
      <c r="T7" s="2"/>
      <c r="U7" s="2"/>
      <c r="V7" s="2" t="s">
        <v>13</v>
      </c>
      <c r="W7" s="2" t="s">
        <v>13</v>
      </c>
      <c r="X7" s="2" t="s">
        <v>13</v>
      </c>
      <c r="Y7" s="2" t="s">
        <v>13</v>
      </c>
      <c r="Z7" s="2" t="s">
        <v>13</v>
      </c>
      <c r="AA7" s="2" t="s">
        <v>13</v>
      </c>
      <c r="AB7" s="2" t="s">
        <v>13</v>
      </c>
      <c r="AC7" s="2"/>
      <c r="AD7" s="71"/>
    </row>
    <row r="8" spans="1:30" s="37" customFormat="1" ht="40.5" customHeight="1" x14ac:dyDescent="0.25">
      <c r="A8" s="38" t="s">
        <v>66</v>
      </c>
      <c r="B8" s="38" t="s">
        <v>67</v>
      </c>
      <c r="C8" s="54" t="s">
        <v>404</v>
      </c>
      <c r="D8" s="40">
        <v>15430448</v>
      </c>
      <c r="E8" s="41" t="s">
        <v>89</v>
      </c>
      <c r="F8" s="41" t="s">
        <v>8</v>
      </c>
      <c r="G8" s="41" t="s">
        <v>414</v>
      </c>
      <c r="H8" s="41"/>
      <c r="I8" s="5">
        <v>5</v>
      </c>
      <c r="J8" s="7">
        <v>101</v>
      </c>
      <c r="K8" s="2">
        <v>101</v>
      </c>
      <c r="L8" s="2">
        <v>69</v>
      </c>
      <c r="M8" s="2">
        <v>32</v>
      </c>
      <c r="N8" s="2"/>
      <c r="O8" s="2"/>
      <c r="P8" s="2"/>
      <c r="Q8" s="2"/>
      <c r="R8" s="2"/>
      <c r="S8" s="2"/>
      <c r="T8" s="2"/>
      <c r="U8" s="2"/>
      <c r="V8" s="2" t="s">
        <v>13</v>
      </c>
      <c r="W8" s="2" t="s">
        <v>13</v>
      </c>
      <c r="X8" s="2" t="s">
        <v>13</v>
      </c>
      <c r="Y8" s="2" t="s">
        <v>13</v>
      </c>
      <c r="Z8" s="2" t="s">
        <v>13</v>
      </c>
      <c r="AA8" s="2" t="s">
        <v>13</v>
      </c>
      <c r="AB8" s="2" t="s">
        <v>13</v>
      </c>
      <c r="AC8" s="2"/>
      <c r="AD8" s="71"/>
    </row>
    <row r="9" spans="1:30" s="37" customFormat="1" ht="40.5" customHeight="1" x14ac:dyDescent="0.25">
      <c r="A9" s="38" t="s">
        <v>66</v>
      </c>
      <c r="B9" s="38" t="s">
        <v>67</v>
      </c>
      <c r="C9" s="54" t="s">
        <v>404</v>
      </c>
      <c r="D9" s="40">
        <v>15385257</v>
      </c>
      <c r="E9" s="41" t="s">
        <v>17</v>
      </c>
      <c r="F9" s="41" t="s">
        <v>10</v>
      </c>
      <c r="G9" s="41" t="s">
        <v>415</v>
      </c>
      <c r="H9" s="41"/>
      <c r="I9" s="5">
        <v>6</v>
      </c>
      <c r="J9" s="7">
        <v>96</v>
      </c>
      <c r="K9" s="2">
        <v>96</v>
      </c>
      <c r="L9" s="2">
        <v>66</v>
      </c>
      <c r="M9" s="2">
        <v>30</v>
      </c>
      <c r="N9" s="2"/>
      <c r="O9" s="2"/>
      <c r="P9" s="2"/>
      <c r="Q9" s="2"/>
      <c r="R9" s="2"/>
      <c r="S9" s="2"/>
      <c r="T9" s="2"/>
      <c r="U9" s="2"/>
      <c r="V9" s="2" t="s">
        <v>13</v>
      </c>
      <c r="W9" s="2" t="s">
        <v>13</v>
      </c>
      <c r="X9" s="2" t="s">
        <v>13</v>
      </c>
      <c r="Y9" s="2" t="s">
        <v>13</v>
      </c>
      <c r="Z9" s="2" t="s">
        <v>13</v>
      </c>
      <c r="AA9" s="2" t="s">
        <v>13</v>
      </c>
      <c r="AB9" s="2" t="s">
        <v>13</v>
      </c>
      <c r="AC9" s="2"/>
      <c r="AD9" s="71"/>
    </row>
    <row r="10" spans="1:30" s="37" customFormat="1" ht="40.5" customHeight="1" x14ac:dyDescent="0.25">
      <c r="A10" s="38" t="s">
        <v>66</v>
      </c>
      <c r="B10" s="38" t="s">
        <v>67</v>
      </c>
      <c r="C10" s="54" t="s">
        <v>404</v>
      </c>
      <c r="D10" s="40">
        <v>21884925</v>
      </c>
      <c r="E10" s="41" t="s">
        <v>200</v>
      </c>
      <c r="F10" s="41" t="s">
        <v>421</v>
      </c>
      <c r="G10" s="41" t="s">
        <v>422</v>
      </c>
      <c r="H10" s="41"/>
      <c r="I10" s="5">
        <v>7</v>
      </c>
      <c r="J10" s="7">
        <v>91.3</v>
      </c>
      <c r="K10" s="2">
        <v>83</v>
      </c>
      <c r="L10" s="2">
        <v>57</v>
      </c>
      <c r="M10" s="2">
        <v>26</v>
      </c>
      <c r="N10" s="2"/>
      <c r="O10" s="2">
        <v>8.3000000000000007</v>
      </c>
      <c r="P10" s="2"/>
      <c r="Q10" s="2"/>
      <c r="R10" s="2"/>
      <c r="S10" s="2"/>
      <c r="T10" s="2"/>
      <c r="U10" s="2"/>
      <c r="V10" s="2" t="s">
        <v>13</v>
      </c>
      <c r="W10" s="2" t="s">
        <v>13</v>
      </c>
      <c r="X10" s="2" t="s">
        <v>13</v>
      </c>
      <c r="Y10" s="2" t="s">
        <v>13</v>
      </c>
      <c r="Z10" s="2" t="s">
        <v>13</v>
      </c>
      <c r="AA10" s="2" t="s">
        <v>13</v>
      </c>
      <c r="AB10" s="2" t="s">
        <v>13</v>
      </c>
      <c r="AC10" s="2" t="s">
        <v>13</v>
      </c>
      <c r="AD10" s="71"/>
    </row>
    <row r="11" spans="1:30" s="37" customFormat="1" ht="40.5" customHeight="1" x14ac:dyDescent="0.25">
      <c r="A11" s="38" t="s">
        <v>66</v>
      </c>
      <c r="B11" s="38" t="s">
        <v>67</v>
      </c>
      <c r="C11" s="54" t="s">
        <v>404</v>
      </c>
      <c r="D11" s="40">
        <v>44487132</v>
      </c>
      <c r="E11" s="41" t="s">
        <v>416</v>
      </c>
      <c r="F11" s="41" t="s">
        <v>85</v>
      </c>
      <c r="G11" s="41" t="s">
        <v>101</v>
      </c>
      <c r="H11" s="41"/>
      <c r="I11" s="5">
        <v>8</v>
      </c>
      <c r="J11" s="7">
        <v>91</v>
      </c>
      <c r="K11" s="2">
        <v>91</v>
      </c>
      <c r="L11" s="2">
        <v>63</v>
      </c>
      <c r="M11" s="2">
        <v>28</v>
      </c>
      <c r="N11" s="2"/>
      <c r="O11" s="2"/>
      <c r="P11" s="2"/>
      <c r="Q11" s="2"/>
      <c r="R11" s="2"/>
      <c r="S11" s="2"/>
      <c r="T11" s="2"/>
      <c r="U11" s="2"/>
      <c r="V11" s="2" t="s">
        <v>13</v>
      </c>
      <c r="W11" s="2" t="s">
        <v>13</v>
      </c>
      <c r="X11" s="2" t="s">
        <v>13</v>
      </c>
      <c r="Y11" s="2" t="s">
        <v>13</v>
      </c>
      <c r="Z11" s="2" t="s">
        <v>13</v>
      </c>
      <c r="AA11" s="2" t="s">
        <v>13</v>
      </c>
      <c r="AB11" s="2" t="s">
        <v>13</v>
      </c>
      <c r="AC11" s="2"/>
      <c r="AD11" s="71"/>
    </row>
    <row r="12" spans="1:30" s="37" customFormat="1" ht="40.5" customHeight="1" x14ac:dyDescent="0.25">
      <c r="A12" s="38" t="s">
        <v>66</v>
      </c>
      <c r="B12" s="38" t="s">
        <v>67</v>
      </c>
      <c r="C12" s="54" t="s">
        <v>404</v>
      </c>
      <c r="D12" s="40">
        <v>43170204</v>
      </c>
      <c r="E12" s="41" t="s">
        <v>417</v>
      </c>
      <c r="F12" s="41" t="s">
        <v>6</v>
      </c>
      <c r="G12" s="41" t="s">
        <v>418</v>
      </c>
      <c r="H12" s="41"/>
      <c r="I12" s="5">
        <v>9</v>
      </c>
      <c r="J12" s="7">
        <v>87</v>
      </c>
      <c r="K12" s="2">
        <v>87</v>
      </c>
      <c r="L12" s="2">
        <v>57</v>
      </c>
      <c r="M12" s="2">
        <v>30</v>
      </c>
      <c r="N12" s="2"/>
      <c r="O12" s="2"/>
      <c r="P12" s="2"/>
      <c r="Q12" s="2"/>
      <c r="R12" s="2"/>
      <c r="S12" s="2"/>
      <c r="T12" s="2"/>
      <c r="U12" s="2"/>
      <c r="V12" s="2" t="s">
        <v>13</v>
      </c>
      <c r="W12" s="2" t="s">
        <v>13</v>
      </c>
      <c r="X12" s="2" t="s">
        <v>13</v>
      </c>
      <c r="Y12" s="2" t="s">
        <v>13</v>
      </c>
      <c r="Z12" s="2" t="s">
        <v>13</v>
      </c>
      <c r="AA12" s="2" t="s">
        <v>13</v>
      </c>
      <c r="AB12" s="2" t="s">
        <v>13</v>
      </c>
      <c r="AC12" s="2"/>
      <c r="AD12" s="71"/>
    </row>
    <row r="13" spans="1:30" s="37" customFormat="1" ht="40.5" customHeight="1" x14ac:dyDescent="0.25">
      <c r="A13" s="38" t="s">
        <v>66</v>
      </c>
      <c r="B13" s="38" t="s">
        <v>67</v>
      </c>
      <c r="C13" s="54" t="s">
        <v>404</v>
      </c>
      <c r="D13" s="40">
        <v>16311404</v>
      </c>
      <c r="E13" s="41" t="s">
        <v>208</v>
      </c>
      <c r="F13" s="41" t="s">
        <v>419</v>
      </c>
      <c r="G13" s="41" t="s">
        <v>420</v>
      </c>
      <c r="H13" s="41"/>
      <c r="I13" s="5">
        <v>10</v>
      </c>
      <c r="J13" s="7">
        <v>84</v>
      </c>
      <c r="K13" s="2">
        <v>84</v>
      </c>
      <c r="L13" s="2">
        <v>42</v>
      </c>
      <c r="M13" s="2">
        <v>42</v>
      </c>
      <c r="N13" s="2"/>
      <c r="O13" s="2"/>
      <c r="P13" s="2"/>
      <c r="Q13" s="2"/>
      <c r="R13" s="2"/>
      <c r="S13" s="2"/>
      <c r="T13" s="2"/>
      <c r="U13" s="2"/>
      <c r="V13" s="2" t="s">
        <v>13</v>
      </c>
      <c r="W13" s="2" t="s">
        <v>13</v>
      </c>
      <c r="X13" s="2" t="s">
        <v>13</v>
      </c>
      <c r="Y13" s="2" t="s">
        <v>13</v>
      </c>
      <c r="Z13" s="2" t="s">
        <v>13</v>
      </c>
      <c r="AA13" s="2" t="s">
        <v>13</v>
      </c>
      <c r="AB13" s="2" t="s">
        <v>13</v>
      </c>
      <c r="AC13" s="2"/>
      <c r="AD13" s="71"/>
    </row>
    <row r="14" spans="1:30" s="37" customFormat="1" ht="40.5" customHeight="1" x14ac:dyDescent="0.25">
      <c r="A14" s="38" t="s">
        <v>66</v>
      </c>
      <c r="B14" s="38" t="s">
        <v>67</v>
      </c>
      <c r="C14" s="54" t="s">
        <v>404</v>
      </c>
      <c r="D14" s="40">
        <v>45968630</v>
      </c>
      <c r="E14" s="41" t="s">
        <v>423</v>
      </c>
      <c r="F14" s="41" t="s">
        <v>107</v>
      </c>
      <c r="G14" s="41" t="s">
        <v>424</v>
      </c>
      <c r="H14" s="41"/>
      <c r="I14" s="5">
        <v>11</v>
      </c>
      <c r="J14" s="7">
        <v>83</v>
      </c>
      <c r="K14" s="2">
        <v>83</v>
      </c>
      <c r="L14" s="2">
        <v>51</v>
      </c>
      <c r="M14" s="2">
        <v>32</v>
      </c>
      <c r="N14" s="2"/>
      <c r="O14" s="2"/>
      <c r="P14" s="2"/>
      <c r="Q14" s="2"/>
      <c r="R14" s="2"/>
      <c r="S14" s="2"/>
      <c r="T14" s="2"/>
      <c r="U14" s="2"/>
      <c r="V14" s="2" t="s">
        <v>13</v>
      </c>
      <c r="W14" s="2" t="s">
        <v>13</v>
      </c>
      <c r="X14" s="2" t="s">
        <v>13</v>
      </c>
      <c r="Y14" s="2" t="s">
        <v>13</v>
      </c>
      <c r="Z14" s="2" t="s">
        <v>13</v>
      </c>
      <c r="AA14" s="2" t="s">
        <v>13</v>
      </c>
      <c r="AB14" s="2" t="s">
        <v>13</v>
      </c>
      <c r="AC14" s="2"/>
      <c r="AD14" s="71"/>
    </row>
    <row r="15" spans="1:30" s="37" customFormat="1" ht="40.5" customHeight="1" x14ac:dyDescent="0.25">
      <c r="A15" s="38" t="s">
        <v>66</v>
      </c>
      <c r="B15" s="38" t="s">
        <v>67</v>
      </c>
      <c r="C15" s="54" t="s">
        <v>404</v>
      </c>
      <c r="D15" s="40">
        <v>45600858</v>
      </c>
      <c r="E15" s="41" t="s">
        <v>5</v>
      </c>
      <c r="F15" s="41" t="s">
        <v>5</v>
      </c>
      <c r="G15" s="41" t="s">
        <v>425</v>
      </c>
      <c r="H15" s="41"/>
      <c r="I15" s="5">
        <v>12</v>
      </c>
      <c r="J15" s="7">
        <v>74</v>
      </c>
      <c r="K15" s="2">
        <v>74</v>
      </c>
      <c r="L15" s="2">
        <v>48</v>
      </c>
      <c r="M15" s="2">
        <v>26</v>
      </c>
      <c r="N15" s="2"/>
      <c r="O15" s="2"/>
      <c r="P15" s="2"/>
      <c r="Q15" s="2">
        <v>4</v>
      </c>
      <c r="R15" s="2">
        <v>6.5</v>
      </c>
      <c r="S15" s="2"/>
      <c r="T15" s="2"/>
      <c r="U15" s="2"/>
      <c r="V15" s="2" t="s">
        <v>13</v>
      </c>
      <c r="W15" s="2" t="s">
        <v>13</v>
      </c>
      <c r="X15" s="2" t="s">
        <v>13</v>
      </c>
      <c r="Y15" s="2" t="s">
        <v>13</v>
      </c>
      <c r="Z15" s="2" t="s">
        <v>13</v>
      </c>
      <c r="AA15" s="2" t="s">
        <v>13</v>
      </c>
      <c r="AB15" s="2" t="s">
        <v>13</v>
      </c>
      <c r="AC15" s="2"/>
      <c r="AD15" s="71"/>
    </row>
    <row r="16" spans="1:30" s="37" customFormat="1" ht="40.5" customHeight="1" x14ac:dyDescent="0.25">
      <c r="A16" s="38" t="s">
        <v>66</v>
      </c>
      <c r="B16" s="38" t="s">
        <v>67</v>
      </c>
      <c r="C16" s="54" t="s">
        <v>404</v>
      </c>
      <c r="D16" s="40">
        <v>43506330</v>
      </c>
      <c r="E16" s="41" t="s">
        <v>84</v>
      </c>
      <c r="F16" s="41" t="s">
        <v>112</v>
      </c>
      <c r="G16" s="41" t="s">
        <v>426</v>
      </c>
      <c r="H16" s="41"/>
      <c r="I16" s="5">
        <v>13</v>
      </c>
      <c r="J16" s="7">
        <v>74</v>
      </c>
      <c r="K16" s="2">
        <v>74</v>
      </c>
      <c r="L16" s="2">
        <v>48</v>
      </c>
      <c r="M16" s="2">
        <v>26</v>
      </c>
      <c r="N16" s="2"/>
      <c r="O16" s="2"/>
      <c r="P16" s="2"/>
      <c r="Q16" s="2"/>
      <c r="R16" s="2"/>
      <c r="S16" s="2"/>
      <c r="T16" s="2"/>
      <c r="U16" s="2"/>
      <c r="V16" s="2" t="s">
        <v>13</v>
      </c>
      <c r="W16" s="2" t="s">
        <v>13</v>
      </c>
      <c r="X16" s="2" t="s">
        <v>13</v>
      </c>
      <c r="Y16" s="2" t="s">
        <v>13</v>
      </c>
      <c r="Z16" s="2" t="s">
        <v>13</v>
      </c>
      <c r="AA16" s="2" t="s">
        <v>13</v>
      </c>
      <c r="AB16" s="2" t="s">
        <v>13</v>
      </c>
      <c r="AC16" s="2"/>
      <c r="AD16" s="71"/>
    </row>
    <row r="17" spans="1:30" s="37" customFormat="1" ht="40.5" customHeight="1" x14ac:dyDescent="0.25">
      <c r="A17" s="38" t="s">
        <v>66</v>
      </c>
      <c r="B17" s="38" t="s">
        <v>67</v>
      </c>
      <c r="C17" s="54" t="s">
        <v>404</v>
      </c>
      <c r="D17" s="40">
        <v>16293403</v>
      </c>
      <c r="E17" s="41" t="s">
        <v>429</v>
      </c>
      <c r="F17" s="41" t="s">
        <v>89</v>
      </c>
      <c r="G17" s="41" t="s">
        <v>430</v>
      </c>
      <c r="H17" s="41"/>
      <c r="I17" s="5">
        <v>14</v>
      </c>
      <c r="J17" s="7">
        <v>73.7</v>
      </c>
      <c r="K17" s="2">
        <v>67</v>
      </c>
      <c r="L17" s="2">
        <v>45</v>
      </c>
      <c r="M17" s="2">
        <v>22</v>
      </c>
      <c r="N17" s="2"/>
      <c r="O17" s="2">
        <v>6.7</v>
      </c>
      <c r="P17" s="2"/>
      <c r="Q17" s="2"/>
      <c r="R17" s="2"/>
      <c r="S17" s="2"/>
      <c r="T17" s="2"/>
      <c r="U17" s="2"/>
      <c r="V17" s="2" t="s">
        <v>13</v>
      </c>
      <c r="W17" s="2" t="s">
        <v>13</v>
      </c>
      <c r="X17" s="2" t="s">
        <v>13</v>
      </c>
      <c r="Y17" s="2" t="s">
        <v>13</v>
      </c>
      <c r="Z17" s="2" t="s">
        <v>13</v>
      </c>
      <c r="AA17" s="2" t="s">
        <v>13</v>
      </c>
      <c r="AB17" s="2" t="s">
        <v>13</v>
      </c>
      <c r="AC17" s="2" t="s">
        <v>13</v>
      </c>
      <c r="AD17" s="71"/>
    </row>
    <row r="18" spans="1:30" s="37" customFormat="1" ht="40.5" customHeight="1" x14ac:dyDescent="0.25">
      <c r="A18" s="38" t="s">
        <v>66</v>
      </c>
      <c r="B18" s="38" t="s">
        <v>67</v>
      </c>
      <c r="C18" s="54" t="s">
        <v>404</v>
      </c>
      <c r="D18" s="40">
        <v>45655088</v>
      </c>
      <c r="E18" s="41" t="s">
        <v>427</v>
      </c>
      <c r="F18" s="41" t="s">
        <v>6</v>
      </c>
      <c r="G18" s="41" t="s">
        <v>428</v>
      </c>
      <c r="H18" s="41"/>
      <c r="I18" s="5">
        <v>15</v>
      </c>
      <c r="J18" s="7">
        <v>73</v>
      </c>
      <c r="K18" s="2">
        <v>73</v>
      </c>
      <c r="L18" s="2">
        <v>45</v>
      </c>
      <c r="M18" s="2">
        <v>28</v>
      </c>
      <c r="N18" s="2"/>
      <c r="O18" s="2"/>
      <c r="P18" s="2"/>
      <c r="Q18" s="2"/>
      <c r="R18" s="2"/>
      <c r="S18" s="2"/>
      <c r="T18" s="2"/>
      <c r="U18" s="2"/>
      <c r="V18" s="2" t="s">
        <v>13</v>
      </c>
      <c r="W18" s="2" t="s">
        <v>13</v>
      </c>
      <c r="X18" s="2" t="s">
        <v>13</v>
      </c>
      <c r="Y18" s="2" t="s">
        <v>13</v>
      </c>
      <c r="Z18" s="2" t="s">
        <v>13</v>
      </c>
      <c r="AA18" s="2" t="s">
        <v>13</v>
      </c>
      <c r="AB18" s="2" t="s">
        <v>13</v>
      </c>
      <c r="AC18" s="2"/>
      <c r="AD18" s="71"/>
    </row>
  </sheetData>
  <mergeCells count="20">
    <mergeCell ref="V2:AC2"/>
    <mergeCell ref="AD2:AD3"/>
    <mergeCell ref="O2:O3"/>
    <mergeCell ref="A1:AD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P2:P3"/>
    <mergeCell ref="Q2:U2"/>
  </mergeCells>
  <pageMargins left="0.25" right="0.25" top="0.75" bottom="0.75" header="0" footer="0"/>
  <pageSetup scale="3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D4"/>
  <sheetViews>
    <sheetView topLeftCell="C1" zoomScale="60" zoomScaleNormal="60" workbookViewId="0">
      <pane ySplit="3" topLeftCell="A4" activePane="bottomLeft" state="frozen"/>
      <selection activeCell="W3" sqref="W3"/>
      <selection pane="bottomLeft" activeCell="V24" sqref="V24"/>
    </sheetView>
  </sheetViews>
  <sheetFormatPr baseColWidth="10" defaultColWidth="14.42578125" defaultRowHeight="15" customHeight="1" x14ac:dyDescent="0.25"/>
  <cols>
    <col min="1" max="1" width="17.42578125" style="12" bestFit="1" customWidth="1"/>
    <col min="2" max="2" width="17.140625" style="12" bestFit="1" customWidth="1"/>
    <col min="3" max="3" width="29.5703125" style="12" bestFit="1" customWidth="1"/>
    <col min="4" max="4" width="14.85546875" style="42" customWidth="1"/>
    <col min="5" max="5" width="17.5703125" style="42" bestFit="1" customWidth="1"/>
    <col min="6" max="6" width="18" style="42" bestFit="1" customWidth="1"/>
    <col min="7" max="7" width="21.28515625" style="42" customWidth="1"/>
    <col min="8" max="8" width="12.5703125" style="42" bestFit="1" customWidth="1"/>
    <col min="9" max="9" width="10.7109375" style="12" customWidth="1"/>
    <col min="10" max="10" width="11.42578125" style="12" customWidth="1"/>
    <col min="11" max="13" width="10.7109375" style="12" customWidth="1"/>
    <col min="14" max="14" width="8.7109375" style="12" customWidth="1"/>
    <col min="15" max="15" width="7" style="12" customWidth="1"/>
    <col min="16" max="16" width="9.42578125" style="12" customWidth="1"/>
    <col min="17" max="17" width="23.7109375" style="12" customWidth="1"/>
    <col min="18" max="18" width="18.42578125" style="12" customWidth="1"/>
    <col min="19" max="19" width="20.140625" style="12" bestFit="1" customWidth="1"/>
    <col min="20" max="20" width="13.85546875" style="12" customWidth="1"/>
    <col min="21" max="21" width="19.85546875" style="12" customWidth="1"/>
    <col min="22" max="22" width="8.7109375" style="12" customWidth="1"/>
    <col min="23" max="23" width="6.5703125" style="12" customWidth="1"/>
    <col min="24" max="24" width="7.28515625" style="12" customWidth="1"/>
    <col min="25" max="25" width="6.5703125" style="12" customWidth="1"/>
    <col min="26" max="26" width="6.28515625" style="12" customWidth="1"/>
    <col min="27" max="27" width="5.85546875" style="12" customWidth="1"/>
    <col min="28" max="28" width="6.7109375" style="12" customWidth="1"/>
    <col min="29" max="29" width="6.85546875" style="12" customWidth="1"/>
    <col min="30" max="30" width="22" style="12" bestFit="1" customWidth="1"/>
    <col min="31" max="16384" width="14.42578125" style="12"/>
  </cols>
  <sheetData>
    <row r="1" spans="1:30" ht="94.5" customHeight="1" x14ac:dyDescent="0.25">
      <c r="A1" s="91" t="s">
        <v>516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0" ht="54.75" customHeight="1" x14ac:dyDescent="0.25">
      <c r="A2" s="102" t="s">
        <v>40</v>
      </c>
      <c r="B2" s="89" t="s">
        <v>41</v>
      </c>
      <c r="C2" s="89" t="s">
        <v>42</v>
      </c>
      <c r="D2" s="102" t="s">
        <v>43</v>
      </c>
      <c r="E2" s="102" t="s">
        <v>44</v>
      </c>
      <c r="F2" s="102" t="s">
        <v>45</v>
      </c>
      <c r="G2" s="102" t="s">
        <v>46</v>
      </c>
      <c r="H2" s="102" t="s">
        <v>432</v>
      </c>
      <c r="I2" s="106" t="s">
        <v>47</v>
      </c>
      <c r="J2" s="104" t="s">
        <v>475</v>
      </c>
      <c r="K2" s="98" t="s">
        <v>52</v>
      </c>
      <c r="L2" s="98" t="s">
        <v>53</v>
      </c>
      <c r="M2" s="98" t="s">
        <v>431</v>
      </c>
      <c r="N2" s="100" t="s">
        <v>518</v>
      </c>
      <c r="O2" s="100" t="s">
        <v>519</v>
      </c>
      <c r="P2" s="100" t="s">
        <v>51</v>
      </c>
      <c r="Q2" s="93" t="s">
        <v>48</v>
      </c>
      <c r="R2" s="94"/>
      <c r="S2" s="94"/>
      <c r="T2" s="94"/>
      <c r="U2" s="95"/>
      <c r="V2" s="108" t="s">
        <v>467</v>
      </c>
      <c r="W2" s="109"/>
      <c r="X2" s="109"/>
      <c r="Y2" s="109"/>
      <c r="Z2" s="109"/>
      <c r="AA2" s="109"/>
      <c r="AB2" s="109"/>
      <c r="AC2" s="110"/>
      <c r="AD2" s="96" t="s">
        <v>61</v>
      </c>
    </row>
    <row r="3" spans="1:30" ht="102.75" customHeight="1" x14ac:dyDescent="0.25">
      <c r="A3" s="103"/>
      <c r="B3" s="90"/>
      <c r="C3" s="90"/>
      <c r="D3" s="103"/>
      <c r="E3" s="103"/>
      <c r="F3" s="103"/>
      <c r="G3" s="103"/>
      <c r="H3" s="103"/>
      <c r="I3" s="107"/>
      <c r="J3" s="105"/>
      <c r="K3" s="99"/>
      <c r="L3" s="99"/>
      <c r="M3" s="99"/>
      <c r="N3" s="101"/>
      <c r="O3" s="101"/>
      <c r="P3" s="101"/>
      <c r="Q3" s="68" t="s">
        <v>62</v>
      </c>
      <c r="R3" s="68" t="s">
        <v>63</v>
      </c>
      <c r="S3" s="68" t="s">
        <v>0</v>
      </c>
      <c r="T3" s="68" t="s">
        <v>64</v>
      </c>
      <c r="U3" s="68" t="s">
        <v>65</v>
      </c>
      <c r="V3" s="69" t="s">
        <v>54</v>
      </c>
      <c r="W3" s="69" t="s">
        <v>55</v>
      </c>
      <c r="X3" s="69" t="s">
        <v>56</v>
      </c>
      <c r="Y3" s="69" t="s">
        <v>57</v>
      </c>
      <c r="Z3" s="69" t="s">
        <v>58</v>
      </c>
      <c r="AA3" s="69" t="s">
        <v>59</v>
      </c>
      <c r="AB3" s="69" t="s">
        <v>60</v>
      </c>
      <c r="AC3" s="69" t="s">
        <v>434</v>
      </c>
      <c r="AD3" s="97"/>
    </row>
    <row r="4" spans="1:30" s="42" customFormat="1" ht="40.5" customHeight="1" x14ac:dyDescent="0.25">
      <c r="A4" s="57" t="s">
        <v>66</v>
      </c>
      <c r="B4" s="44" t="s">
        <v>67</v>
      </c>
      <c r="C4" s="56" t="s">
        <v>513</v>
      </c>
      <c r="D4" s="43">
        <v>21858128</v>
      </c>
      <c r="E4" s="44" t="s">
        <v>512</v>
      </c>
      <c r="F4" s="44" t="s">
        <v>178</v>
      </c>
      <c r="G4" s="44" t="s">
        <v>511</v>
      </c>
      <c r="H4" s="44"/>
      <c r="I4" s="23">
        <v>1</v>
      </c>
      <c r="J4" s="24">
        <v>81</v>
      </c>
      <c r="K4" s="25">
        <v>81</v>
      </c>
      <c r="L4" s="25">
        <v>51</v>
      </c>
      <c r="M4" s="25">
        <v>30</v>
      </c>
      <c r="N4" s="25"/>
      <c r="O4" s="25"/>
      <c r="P4" s="25"/>
      <c r="Q4" s="25"/>
      <c r="R4" s="25"/>
      <c r="S4" s="25"/>
      <c r="T4" s="25"/>
      <c r="U4" s="25"/>
      <c r="V4" s="25" t="s">
        <v>13</v>
      </c>
      <c r="W4" s="25" t="s">
        <v>13</v>
      </c>
      <c r="X4" s="25" t="s">
        <v>13</v>
      </c>
      <c r="Y4" s="25" t="s">
        <v>13</v>
      </c>
      <c r="Z4" s="25" t="s">
        <v>13</v>
      </c>
      <c r="AA4" s="25" t="s">
        <v>13</v>
      </c>
      <c r="AB4" s="25" t="s">
        <v>13</v>
      </c>
      <c r="AC4" s="25"/>
      <c r="AD4" s="70"/>
    </row>
  </sheetData>
  <mergeCells count="20">
    <mergeCell ref="AD2:AD3"/>
    <mergeCell ref="N2:N3"/>
    <mergeCell ref="O2:O3"/>
    <mergeCell ref="A1:AD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Q2:U2"/>
    <mergeCell ref="V2:AC2"/>
  </mergeCells>
  <pageMargins left="0.25" right="0.17" top="0.59" bottom="0.75" header="0" footer="0"/>
  <pageSetup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68"/>
  <sheetViews>
    <sheetView view="pageBreakPreview" zoomScale="70" zoomScaleNormal="60" zoomScaleSheetLayoutView="70" workbookViewId="0">
      <pane ySplit="3" topLeftCell="A4" activePane="bottomLeft" state="frozen"/>
      <selection activeCell="W3" sqref="W3"/>
      <selection pane="bottomLeft" activeCell="T9" sqref="T9"/>
    </sheetView>
  </sheetViews>
  <sheetFormatPr baseColWidth="10" defaultColWidth="14.42578125" defaultRowHeight="15" customHeight="1" x14ac:dyDescent="0.25"/>
  <cols>
    <col min="1" max="1" width="17.42578125" style="12" bestFit="1" customWidth="1"/>
    <col min="2" max="2" width="17.140625" style="12" bestFit="1" customWidth="1"/>
    <col min="3" max="3" width="21.5703125" style="12" bestFit="1" customWidth="1"/>
    <col min="4" max="4" width="14.85546875" style="12" customWidth="1"/>
    <col min="5" max="5" width="17.5703125" style="12" bestFit="1" customWidth="1"/>
    <col min="6" max="6" width="18" style="12" bestFit="1" customWidth="1"/>
    <col min="7" max="7" width="21.28515625" style="12" customWidth="1"/>
    <col min="8" max="8" width="12.5703125" style="20" hidden="1" customWidth="1"/>
    <col min="9" max="9" width="10.7109375" style="12" customWidth="1"/>
    <col min="10" max="10" width="12.85546875" style="12" customWidth="1"/>
    <col min="11" max="13" width="10.7109375" style="12" customWidth="1"/>
    <col min="14" max="14" width="8.7109375" style="12" customWidth="1"/>
    <col min="15" max="15" width="7" style="12" customWidth="1"/>
    <col min="16" max="16" width="9.42578125" style="12" customWidth="1"/>
    <col min="17" max="17" width="15.7109375" style="12" customWidth="1"/>
    <col min="18" max="18" width="13" style="12" customWidth="1"/>
    <col min="19" max="19" width="13.42578125" style="12" bestFit="1" customWidth="1"/>
    <col min="20" max="20" width="9.28515625" style="12" customWidth="1"/>
    <col min="21" max="21" width="17.5703125" style="12" customWidth="1"/>
    <col min="22" max="22" width="8.7109375" style="12" customWidth="1"/>
    <col min="23" max="23" width="6.5703125" style="12" customWidth="1"/>
    <col min="24" max="24" width="7.28515625" style="12" customWidth="1"/>
    <col min="25" max="25" width="6.5703125" style="12" customWidth="1"/>
    <col min="26" max="26" width="6.28515625" style="12" customWidth="1"/>
    <col min="27" max="27" width="5.85546875" style="12" customWidth="1"/>
    <col min="28" max="28" width="6.7109375" style="12" customWidth="1"/>
    <col min="29" max="29" width="6.85546875" style="12" customWidth="1"/>
    <col min="30" max="30" width="82" style="12" bestFit="1" customWidth="1"/>
    <col min="31" max="16384" width="14.42578125" style="12"/>
  </cols>
  <sheetData>
    <row r="1" spans="1:30" ht="79.5" customHeight="1" x14ac:dyDescent="0.25">
      <c r="A1" s="91" t="s">
        <v>516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0" ht="51" customHeight="1" x14ac:dyDescent="0.25">
      <c r="A2" s="102" t="s">
        <v>40</v>
      </c>
      <c r="B2" s="89" t="s">
        <v>41</v>
      </c>
      <c r="C2" s="89" t="s">
        <v>42</v>
      </c>
      <c r="D2" s="102" t="s">
        <v>43</v>
      </c>
      <c r="E2" s="102" t="s">
        <v>44</v>
      </c>
      <c r="F2" s="102" t="s">
        <v>45</v>
      </c>
      <c r="G2" s="102" t="s">
        <v>46</v>
      </c>
      <c r="H2" s="102" t="s">
        <v>432</v>
      </c>
      <c r="I2" s="106" t="s">
        <v>47</v>
      </c>
      <c r="J2" s="104" t="s">
        <v>517</v>
      </c>
      <c r="K2" s="98" t="s">
        <v>52</v>
      </c>
      <c r="L2" s="98" t="s">
        <v>53</v>
      </c>
      <c r="M2" s="98" t="s">
        <v>431</v>
      </c>
      <c r="N2" s="100" t="s">
        <v>49</v>
      </c>
      <c r="O2" s="100" t="s">
        <v>50</v>
      </c>
      <c r="P2" s="100" t="s">
        <v>51</v>
      </c>
      <c r="Q2" s="93" t="s">
        <v>48</v>
      </c>
      <c r="R2" s="94"/>
      <c r="S2" s="94"/>
      <c r="T2" s="94"/>
      <c r="U2" s="95"/>
      <c r="V2" s="108" t="s">
        <v>467</v>
      </c>
      <c r="W2" s="109"/>
      <c r="X2" s="109"/>
      <c r="Y2" s="109"/>
      <c r="Z2" s="109"/>
      <c r="AA2" s="109"/>
      <c r="AB2" s="109"/>
      <c r="AC2" s="110"/>
      <c r="AD2" s="96" t="s">
        <v>61</v>
      </c>
    </row>
    <row r="3" spans="1:30" ht="88.15" customHeight="1" x14ac:dyDescent="0.25">
      <c r="A3" s="103"/>
      <c r="B3" s="90"/>
      <c r="C3" s="90"/>
      <c r="D3" s="103"/>
      <c r="E3" s="103"/>
      <c r="F3" s="103"/>
      <c r="G3" s="103"/>
      <c r="H3" s="103"/>
      <c r="I3" s="107"/>
      <c r="J3" s="105"/>
      <c r="K3" s="99"/>
      <c r="L3" s="99"/>
      <c r="M3" s="99"/>
      <c r="N3" s="101"/>
      <c r="O3" s="101"/>
      <c r="P3" s="101"/>
      <c r="Q3" s="68" t="s">
        <v>62</v>
      </c>
      <c r="R3" s="68" t="s">
        <v>63</v>
      </c>
      <c r="S3" s="68" t="s">
        <v>0</v>
      </c>
      <c r="T3" s="68" t="s">
        <v>64</v>
      </c>
      <c r="U3" s="68" t="s">
        <v>65</v>
      </c>
      <c r="V3" s="69" t="s">
        <v>54</v>
      </c>
      <c r="W3" s="69" t="s">
        <v>55</v>
      </c>
      <c r="X3" s="69" t="s">
        <v>56</v>
      </c>
      <c r="Y3" s="69" t="s">
        <v>57</v>
      </c>
      <c r="Z3" s="69" t="s">
        <v>58</v>
      </c>
      <c r="AA3" s="69" t="s">
        <v>59</v>
      </c>
      <c r="AB3" s="69" t="s">
        <v>60</v>
      </c>
      <c r="AC3" s="69" t="s">
        <v>434</v>
      </c>
      <c r="AD3" s="97"/>
    </row>
    <row r="4" spans="1:30" s="42" customFormat="1" ht="26.1" customHeight="1" x14ac:dyDescent="0.25">
      <c r="A4" s="36" t="s">
        <v>66</v>
      </c>
      <c r="B4" s="33" t="s">
        <v>67</v>
      </c>
      <c r="C4" s="34" t="s">
        <v>68</v>
      </c>
      <c r="D4" s="35">
        <v>15355613</v>
      </c>
      <c r="E4" s="36" t="s">
        <v>69</v>
      </c>
      <c r="F4" s="36" t="s">
        <v>5</v>
      </c>
      <c r="G4" s="36" t="s">
        <v>70</v>
      </c>
      <c r="H4" s="36">
        <v>4162816</v>
      </c>
      <c r="I4" s="14">
        <v>1</v>
      </c>
      <c r="J4" s="58">
        <f>L4+M4+N4+O4+P4</f>
        <v>124.2</v>
      </c>
      <c r="K4" s="15">
        <v>108</v>
      </c>
      <c r="L4" s="15">
        <v>84</v>
      </c>
      <c r="M4" s="15">
        <v>24</v>
      </c>
      <c r="N4" s="16">
        <f>K4*15%</f>
        <v>16.2</v>
      </c>
      <c r="O4" s="16"/>
      <c r="P4" s="16"/>
      <c r="Q4" s="17"/>
      <c r="R4" s="17"/>
      <c r="S4" s="17"/>
      <c r="T4" s="18"/>
      <c r="U4" s="19"/>
      <c r="V4" s="16" t="s">
        <v>13</v>
      </c>
      <c r="W4" s="16" t="s">
        <v>13</v>
      </c>
      <c r="X4" s="16" t="s">
        <v>13</v>
      </c>
      <c r="Y4" s="16" t="s">
        <v>13</v>
      </c>
      <c r="Z4" s="16" t="s">
        <v>13</v>
      </c>
      <c r="AA4" s="16" t="s">
        <v>13</v>
      </c>
      <c r="AB4" s="16" t="s">
        <v>13</v>
      </c>
      <c r="AC4" s="16" t="s">
        <v>13</v>
      </c>
      <c r="AD4" s="77"/>
    </row>
    <row r="5" spans="1:30" s="42" customFormat="1" ht="26.1" customHeight="1" x14ac:dyDescent="0.25">
      <c r="A5" s="41" t="s">
        <v>66</v>
      </c>
      <c r="B5" s="38" t="s">
        <v>67</v>
      </c>
      <c r="C5" s="39" t="s">
        <v>68</v>
      </c>
      <c r="D5" s="40">
        <v>40678833</v>
      </c>
      <c r="E5" s="41" t="s">
        <v>75</v>
      </c>
      <c r="F5" s="41" t="s">
        <v>76</v>
      </c>
      <c r="G5" s="41" t="s">
        <v>77</v>
      </c>
      <c r="H5" s="41">
        <v>4160159</v>
      </c>
      <c r="I5" s="5">
        <v>2</v>
      </c>
      <c r="J5" s="58">
        <f t="shared" ref="J5:J68" si="0">L5+M5+N5+O5+P5</f>
        <v>113</v>
      </c>
      <c r="K5" s="9">
        <v>113</v>
      </c>
      <c r="L5" s="9">
        <v>75</v>
      </c>
      <c r="M5" s="9">
        <v>38</v>
      </c>
      <c r="N5" s="2"/>
      <c r="O5" s="2"/>
      <c r="P5" s="2"/>
      <c r="Q5" s="6"/>
      <c r="R5" s="6">
        <v>7.5</v>
      </c>
      <c r="S5" s="6">
        <v>16.5</v>
      </c>
      <c r="T5" s="3"/>
      <c r="U5" s="4"/>
      <c r="V5" s="2" t="s">
        <v>13</v>
      </c>
      <c r="W5" s="2" t="s">
        <v>13</v>
      </c>
      <c r="X5" s="2" t="s">
        <v>13</v>
      </c>
      <c r="Y5" s="2" t="s">
        <v>13</v>
      </c>
      <c r="Z5" s="2" t="s">
        <v>13</v>
      </c>
      <c r="AA5" s="2" t="s">
        <v>13</v>
      </c>
      <c r="AB5" s="2" t="s">
        <v>13</v>
      </c>
      <c r="AC5" s="2"/>
      <c r="AD5" s="71"/>
    </row>
    <row r="6" spans="1:30" s="42" customFormat="1" ht="26.1" customHeight="1" x14ac:dyDescent="0.25">
      <c r="A6" s="41" t="s">
        <v>66</v>
      </c>
      <c r="B6" s="38" t="s">
        <v>67</v>
      </c>
      <c r="C6" s="39" t="s">
        <v>68</v>
      </c>
      <c r="D6" s="40">
        <v>40087485</v>
      </c>
      <c r="E6" s="41" t="s">
        <v>23</v>
      </c>
      <c r="F6" s="41" t="s">
        <v>24</v>
      </c>
      <c r="G6" s="41" t="s">
        <v>25</v>
      </c>
      <c r="H6" s="41">
        <v>4163735</v>
      </c>
      <c r="I6" s="5">
        <v>3</v>
      </c>
      <c r="J6" s="58">
        <f t="shared" si="0"/>
        <v>113</v>
      </c>
      <c r="K6" s="9">
        <v>113</v>
      </c>
      <c r="L6" s="9">
        <v>81</v>
      </c>
      <c r="M6" s="9">
        <v>32</v>
      </c>
      <c r="N6" s="2"/>
      <c r="O6" s="2"/>
      <c r="P6" s="2"/>
      <c r="Q6" s="6">
        <v>4</v>
      </c>
      <c r="R6" s="6">
        <v>4</v>
      </c>
      <c r="S6" s="6">
        <v>15</v>
      </c>
      <c r="T6" s="3"/>
      <c r="U6" s="4"/>
      <c r="V6" s="2" t="s">
        <v>13</v>
      </c>
      <c r="W6" s="2" t="s">
        <v>13</v>
      </c>
      <c r="X6" s="2" t="s">
        <v>13</v>
      </c>
      <c r="Y6" s="2" t="s">
        <v>13</v>
      </c>
      <c r="Z6" s="2" t="s">
        <v>13</v>
      </c>
      <c r="AA6" s="2" t="s">
        <v>13</v>
      </c>
      <c r="AB6" s="2" t="s">
        <v>13</v>
      </c>
      <c r="AC6" s="2"/>
      <c r="AD6" s="71"/>
    </row>
    <row r="7" spans="1:30" s="42" customFormat="1" ht="26.1" customHeight="1" x14ac:dyDescent="0.25">
      <c r="A7" s="41" t="s">
        <v>66</v>
      </c>
      <c r="B7" s="38" t="s">
        <v>67</v>
      </c>
      <c r="C7" s="39" t="s">
        <v>68</v>
      </c>
      <c r="D7" s="40">
        <v>16281964</v>
      </c>
      <c r="E7" s="41" t="s">
        <v>78</v>
      </c>
      <c r="F7" s="41" t="s">
        <v>79</v>
      </c>
      <c r="G7" s="41" t="s">
        <v>80</v>
      </c>
      <c r="H7" s="41">
        <v>4161959</v>
      </c>
      <c r="I7" s="5">
        <v>4</v>
      </c>
      <c r="J7" s="58">
        <f t="shared" si="0"/>
        <v>113</v>
      </c>
      <c r="K7" s="9">
        <v>113</v>
      </c>
      <c r="L7" s="9">
        <v>81</v>
      </c>
      <c r="M7" s="9">
        <v>32</v>
      </c>
      <c r="N7" s="2"/>
      <c r="O7" s="2"/>
      <c r="P7" s="2"/>
      <c r="Q7" s="6"/>
      <c r="R7" s="6"/>
      <c r="S7" s="6"/>
      <c r="T7" s="3"/>
      <c r="U7" s="4">
        <v>38923</v>
      </c>
      <c r="V7" s="2" t="s">
        <v>13</v>
      </c>
      <c r="W7" s="2" t="s">
        <v>13</v>
      </c>
      <c r="X7" s="2" t="s">
        <v>13</v>
      </c>
      <c r="Y7" s="2" t="s">
        <v>13</v>
      </c>
      <c r="Z7" s="2" t="s">
        <v>13</v>
      </c>
      <c r="AA7" s="2" t="s">
        <v>13</v>
      </c>
      <c r="AB7" s="2" t="s">
        <v>13</v>
      </c>
      <c r="AC7" s="2"/>
      <c r="AD7" s="71"/>
    </row>
    <row r="8" spans="1:30" s="42" customFormat="1" ht="26.1" customHeight="1" x14ac:dyDescent="0.25">
      <c r="A8" s="41" t="s">
        <v>66</v>
      </c>
      <c r="B8" s="38" t="s">
        <v>67</v>
      </c>
      <c r="C8" s="39" t="s">
        <v>68</v>
      </c>
      <c r="D8" s="40">
        <v>15450871</v>
      </c>
      <c r="E8" s="41" t="s">
        <v>71</v>
      </c>
      <c r="F8" s="41" t="s">
        <v>72</v>
      </c>
      <c r="G8" s="41" t="s">
        <v>73</v>
      </c>
      <c r="H8" s="41">
        <v>4152975</v>
      </c>
      <c r="I8" s="5">
        <v>5</v>
      </c>
      <c r="J8" s="58">
        <f t="shared" si="0"/>
        <v>113</v>
      </c>
      <c r="K8" s="9">
        <v>113</v>
      </c>
      <c r="L8" s="9">
        <v>81</v>
      </c>
      <c r="M8" s="9">
        <v>32</v>
      </c>
      <c r="N8" s="2"/>
      <c r="O8" s="2"/>
      <c r="P8" s="2"/>
      <c r="Q8" s="6"/>
      <c r="R8" s="6"/>
      <c r="S8" s="6"/>
      <c r="T8" s="3"/>
      <c r="U8" s="4">
        <v>38936</v>
      </c>
      <c r="V8" s="2" t="s">
        <v>13</v>
      </c>
      <c r="W8" s="2" t="s">
        <v>13</v>
      </c>
      <c r="X8" s="2" t="s">
        <v>13</v>
      </c>
      <c r="Y8" s="2" t="s">
        <v>13</v>
      </c>
      <c r="Z8" s="2" t="s">
        <v>13</v>
      </c>
      <c r="AA8" s="2" t="s">
        <v>13</v>
      </c>
      <c r="AB8" s="2" t="s">
        <v>13</v>
      </c>
      <c r="AC8" s="2"/>
      <c r="AD8" s="71"/>
    </row>
    <row r="9" spans="1:30" s="42" customFormat="1" ht="26.1" customHeight="1" x14ac:dyDescent="0.25">
      <c r="A9" s="41" t="s">
        <v>66</v>
      </c>
      <c r="B9" s="38" t="s">
        <v>67</v>
      </c>
      <c r="C9" s="39" t="s">
        <v>68</v>
      </c>
      <c r="D9" s="40">
        <v>42530730</v>
      </c>
      <c r="E9" s="41" t="s">
        <v>36</v>
      </c>
      <c r="F9" s="41" t="s">
        <v>81</v>
      </c>
      <c r="G9" s="41" t="s">
        <v>82</v>
      </c>
      <c r="H9" s="41">
        <v>4165797</v>
      </c>
      <c r="I9" s="5">
        <v>6</v>
      </c>
      <c r="J9" s="58">
        <f t="shared" si="0"/>
        <v>109</v>
      </c>
      <c r="K9" s="9">
        <v>109</v>
      </c>
      <c r="L9" s="9">
        <v>75</v>
      </c>
      <c r="M9" s="9">
        <v>34</v>
      </c>
      <c r="N9" s="2"/>
      <c r="O9" s="2"/>
      <c r="P9" s="2"/>
      <c r="Q9" s="6">
        <v>4</v>
      </c>
      <c r="R9" s="6"/>
      <c r="S9" s="6">
        <v>24.9</v>
      </c>
      <c r="T9" s="3"/>
      <c r="U9" s="4"/>
      <c r="V9" s="2" t="s">
        <v>13</v>
      </c>
      <c r="W9" s="2" t="s">
        <v>13</v>
      </c>
      <c r="X9" s="2" t="s">
        <v>13</v>
      </c>
      <c r="Y9" s="2" t="s">
        <v>13</v>
      </c>
      <c r="Z9" s="2" t="s">
        <v>13</v>
      </c>
      <c r="AA9" s="2" t="s">
        <v>13</v>
      </c>
      <c r="AB9" s="2" t="s">
        <v>13</v>
      </c>
      <c r="AC9" s="2"/>
      <c r="AD9" s="71"/>
    </row>
    <row r="10" spans="1:30" s="42" customFormat="1" ht="26.1" customHeight="1" x14ac:dyDescent="0.25">
      <c r="A10" s="41" t="s">
        <v>66</v>
      </c>
      <c r="B10" s="38" t="s">
        <v>67</v>
      </c>
      <c r="C10" s="39" t="s">
        <v>68</v>
      </c>
      <c r="D10" s="40">
        <v>42134920</v>
      </c>
      <c r="E10" s="41" t="s">
        <v>5</v>
      </c>
      <c r="F10" s="41" t="s">
        <v>2</v>
      </c>
      <c r="G10" s="41" t="s">
        <v>83</v>
      </c>
      <c r="H10" s="41">
        <v>4159561</v>
      </c>
      <c r="I10" s="5">
        <v>7</v>
      </c>
      <c r="J10" s="58">
        <f t="shared" si="0"/>
        <v>109</v>
      </c>
      <c r="K10" s="9">
        <v>109</v>
      </c>
      <c r="L10" s="9">
        <v>69</v>
      </c>
      <c r="M10" s="9">
        <v>40</v>
      </c>
      <c r="N10" s="2"/>
      <c r="O10" s="2"/>
      <c r="P10" s="2"/>
      <c r="Q10" s="6"/>
      <c r="R10" s="6"/>
      <c r="S10" s="6">
        <v>8.4</v>
      </c>
      <c r="T10" s="3"/>
      <c r="U10" s="4">
        <v>40583</v>
      </c>
      <c r="V10" s="2" t="s">
        <v>13</v>
      </c>
      <c r="W10" s="2" t="s">
        <v>13</v>
      </c>
      <c r="X10" s="2" t="s">
        <v>13</v>
      </c>
      <c r="Y10" s="2" t="s">
        <v>13</v>
      </c>
      <c r="Z10" s="2" t="s">
        <v>13</v>
      </c>
      <c r="AA10" s="2" t="s">
        <v>13</v>
      </c>
      <c r="AB10" s="2" t="s">
        <v>13</v>
      </c>
      <c r="AC10" s="2"/>
      <c r="AD10" s="71"/>
    </row>
    <row r="11" spans="1:30" s="42" customFormat="1" ht="26.1" customHeight="1" x14ac:dyDescent="0.25">
      <c r="A11" s="41" t="s">
        <v>66</v>
      </c>
      <c r="B11" s="38" t="s">
        <v>67</v>
      </c>
      <c r="C11" s="39" t="s">
        <v>68</v>
      </c>
      <c r="D11" s="40">
        <v>41453059</v>
      </c>
      <c r="E11" s="41" t="s">
        <v>88</v>
      </c>
      <c r="F11" s="41" t="s">
        <v>89</v>
      </c>
      <c r="G11" s="41" t="s">
        <v>90</v>
      </c>
      <c r="H11" s="41">
        <v>4159588</v>
      </c>
      <c r="I11" s="5">
        <v>8</v>
      </c>
      <c r="J11" s="58">
        <f t="shared" si="0"/>
        <v>105</v>
      </c>
      <c r="K11" s="9">
        <v>105</v>
      </c>
      <c r="L11" s="9">
        <v>81</v>
      </c>
      <c r="M11" s="9">
        <v>24</v>
      </c>
      <c r="N11" s="2"/>
      <c r="O11" s="2"/>
      <c r="P11" s="2"/>
      <c r="Q11" s="6"/>
      <c r="R11" s="6"/>
      <c r="S11" s="6"/>
      <c r="T11" s="3"/>
      <c r="U11" s="4"/>
      <c r="V11" s="2" t="s">
        <v>13</v>
      </c>
      <c r="W11" s="2" t="s">
        <v>13</v>
      </c>
      <c r="X11" s="2" t="s">
        <v>13</v>
      </c>
      <c r="Y11" s="2" t="s">
        <v>13</v>
      </c>
      <c r="Z11" s="2" t="s">
        <v>13</v>
      </c>
      <c r="AA11" s="2" t="s">
        <v>13</v>
      </c>
      <c r="AB11" s="2" t="s">
        <v>13</v>
      </c>
      <c r="AC11" s="2"/>
      <c r="AD11" s="71"/>
    </row>
    <row r="12" spans="1:30" s="42" customFormat="1" ht="26.1" customHeight="1" x14ac:dyDescent="0.25">
      <c r="A12" s="41" t="s">
        <v>66</v>
      </c>
      <c r="B12" s="38" t="s">
        <v>67</v>
      </c>
      <c r="C12" s="39" t="s">
        <v>68</v>
      </c>
      <c r="D12" s="40">
        <v>40469517</v>
      </c>
      <c r="E12" s="41" t="s">
        <v>446</v>
      </c>
      <c r="F12" s="41" t="s">
        <v>447</v>
      </c>
      <c r="G12" s="41" t="s">
        <v>448</v>
      </c>
      <c r="H12" s="41">
        <v>4166167</v>
      </c>
      <c r="I12" s="5">
        <v>9</v>
      </c>
      <c r="J12" s="58">
        <f t="shared" si="0"/>
        <v>104</v>
      </c>
      <c r="K12" s="9">
        <v>104</v>
      </c>
      <c r="L12" s="9">
        <v>72</v>
      </c>
      <c r="M12" s="9">
        <v>32</v>
      </c>
      <c r="N12" s="2"/>
      <c r="O12" s="2"/>
      <c r="P12" s="2"/>
      <c r="Q12" s="6"/>
      <c r="R12" s="6"/>
      <c r="S12" s="6">
        <v>9.9</v>
      </c>
      <c r="T12" s="3"/>
      <c r="U12" s="4"/>
      <c r="V12" s="2" t="s">
        <v>13</v>
      </c>
      <c r="W12" s="2" t="s">
        <v>13</v>
      </c>
      <c r="X12" s="2" t="s">
        <v>13</v>
      </c>
      <c r="Y12" s="2" t="s">
        <v>13</v>
      </c>
      <c r="Z12" s="2" t="s">
        <v>13</v>
      </c>
      <c r="AA12" s="2" t="s">
        <v>13</v>
      </c>
      <c r="AB12" s="2" t="s">
        <v>13</v>
      </c>
      <c r="AC12" s="2"/>
      <c r="AD12" s="71"/>
    </row>
    <row r="13" spans="1:30" s="42" customFormat="1" ht="26.1" customHeight="1" x14ac:dyDescent="0.25">
      <c r="A13" s="41" t="s">
        <v>66</v>
      </c>
      <c r="B13" s="38" t="s">
        <v>67</v>
      </c>
      <c r="C13" s="39" t="s">
        <v>68</v>
      </c>
      <c r="D13" s="40">
        <v>16293421</v>
      </c>
      <c r="E13" s="41" t="s">
        <v>91</v>
      </c>
      <c r="F13" s="41" t="s">
        <v>92</v>
      </c>
      <c r="G13" s="41" t="s">
        <v>93</v>
      </c>
      <c r="H13" s="41">
        <v>4159277</v>
      </c>
      <c r="I13" s="5">
        <v>10</v>
      </c>
      <c r="J13" s="58">
        <f t="shared" si="0"/>
        <v>104</v>
      </c>
      <c r="K13" s="9">
        <v>104</v>
      </c>
      <c r="L13" s="9">
        <v>72</v>
      </c>
      <c r="M13" s="9">
        <v>32</v>
      </c>
      <c r="N13" s="2"/>
      <c r="O13" s="2"/>
      <c r="P13" s="2"/>
      <c r="Q13" s="6"/>
      <c r="R13" s="6"/>
      <c r="S13" s="6"/>
      <c r="T13" s="3"/>
      <c r="U13" s="4">
        <v>39056</v>
      </c>
      <c r="V13" s="2" t="s">
        <v>13</v>
      </c>
      <c r="W13" s="2" t="s">
        <v>13</v>
      </c>
      <c r="X13" s="2" t="s">
        <v>13</v>
      </c>
      <c r="Y13" s="2" t="s">
        <v>13</v>
      </c>
      <c r="Z13" s="2" t="s">
        <v>13</v>
      </c>
      <c r="AA13" s="2" t="s">
        <v>13</v>
      </c>
      <c r="AB13" s="2" t="s">
        <v>13</v>
      </c>
      <c r="AC13" s="2"/>
      <c r="AD13" s="71"/>
    </row>
    <row r="14" spans="1:30" s="42" customFormat="1" ht="26.1" customHeight="1" x14ac:dyDescent="0.25">
      <c r="A14" s="41" t="s">
        <v>66</v>
      </c>
      <c r="B14" s="38" t="s">
        <v>67</v>
      </c>
      <c r="C14" s="39" t="s">
        <v>68</v>
      </c>
      <c r="D14" s="40">
        <v>44131332</v>
      </c>
      <c r="E14" s="41" t="s">
        <v>6</v>
      </c>
      <c r="F14" s="41" t="s">
        <v>5</v>
      </c>
      <c r="G14" s="41" t="s">
        <v>94</v>
      </c>
      <c r="H14" s="41">
        <v>4163095</v>
      </c>
      <c r="I14" s="5">
        <v>11</v>
      </c>
      <c r="J14" s="58">
        <f t="shared" si="0"/>
        <v>104</v>
      </c>
      <c r="K14" s="9">
        <v>104</v>
      </c>
      <c r="L14" s="9">
        <v>66</v>
      </c>
      <c r="M14" s="9">
        <v>38</v>
      </c>
      <c r="N14" s="2"/>
      <c r="O14" s="2"/>
      <c r="P14" s="2"/>
      <c r="Q14" s="6"/>
      <c r="R14" s="6"/>
      <c r="S14" s="6"/>
      <c r="T14" s="3"/>
      <c r="U14" s="4"/>
      <c r="V14" s="2" t="s">
        <v>13</v>
      </c>
      <c r="W14" s="2" t="s">
        <v>13</v>
      </c>
      <c r="X14" s="2" t="s">
        <v>13</v>
      </c>
      <c r="Y14" s="2" t="s">
        <v>13</v>
      </c>
      <c r="Z14" s="2" t="s">
        <v>13</v>
      </c>
      <c r="AA14" s="2" t="s">
        <v>13</v>
      </c>
      <c r="AB14" s="2" t="s">
        <v>13</v>
      </c>
      <c r="AC14" s="2"/>
      <c r="AD14" s="71"/>
    </row>
    <row r="15" spans="1:30" s="42" customFormat="1" ht="26.1" customHeight="1" x14ac:dyDescent="0.25">
      <c r="A15" s="41" t="s">
        <v>66</v>
      </c>
      <c r="B15" s="38" t="s">
        <v>67</v>
      </c>
      <c r="C15" s="39" t="s">
        <v>68</v>
      </c>
      <c r="D15" s="40">
        <v>80212199</v>
      </c>
      <c r="E15" s="41" t="s">
        <v>440</v>
      </c>
      <c r="F15" s="41" t="s">
        <v>441</v>
      </c>
      <c r="G15" s="41" t="s">
        <v>442</v>
      </c>
      <c r="H15" s="41">
        <v>41622630</v>
      </c>
      <c r="I15" s="5">
        <v>12</v>
      </c>
      <c r="J15" s="58">
        <f t="shared" si="0"/>
        <v>104.34</v>
      </c>
      <c r="K15" s="9">
        <v>94</v>
      </c>
      <c r="L15" s="9">
        <v>66</v>
      </c>
      <c r="M15" s="9">
        <v>28</v>
      </c>
      <c r="N15" s="2"/>
      <c r="O15" s="2">
        <v>10.34</v>
      </c>
      <c r="P15" s="2"/>
      <c r="Q15" s="6"/>
      <c r="R15" s="6"/>
      <c r="S15" s="6"/>
      <c r="T15" s="3"/>
      <c r="U15" s="4">
        <v>38344</v>
      </c>
      <c r="V15" s="2" t="s">
        <v>13</v>
      </c>
      <c r="W15" s="2" t="s">
        <v>13</v>
      </c>
      <c r="X15" s="2" t="s">
        <v>13</v>
      </c>
      <c r="Y15" s="2" t="s">
        <v>13</v>
      </c>
      <c r="Z15" s="2" t="s">
        <v>13</v>
      </c>
      <c r="AA15" s="2" t="s">
        <v>13</v>
      </c>
      <c r="AB15" s="2" t="s">
        <v>13</v>
      </c>
      <c r="AC15" s="2" t="s">
        <v>13</v>
      </c>
      <c r="AD15" s="71" t="s">
        <v>514</v>
      </c>
    </row>
    <row r="16" spans="1:30" s="42" customFormat="1" ht="26.1" customHeight="1" x14ac:dyDescent="0.25">
      <c r="A16" s="41" t="s">
        <v>66</v>
      </c>
      <c r="B16" s="38" t="s">
        <v>67</v>
      </c>
      <c r="C16" s="39" t="s">
        <v>68</v>
      </c>
      <c r="D16" s="40">
        <v>9205488</v>
      </c>
      <c r="E16" s="41" t="s">
        <v>97</v>
      </c>
      <c r="F16" s="41" t="s">
        <v>8</v>
      </c>
      <c r="G16" s="41" t="s">
        <v>9</v>
      </c>
      <c r="H16" s="41">
        <v>4163503</v>
      </c>
      <c r="I16" s="5">
        <v>13</v>
      </c>
      <c r="J16" s="58">
        <f t="shared" si="0"/>
        <v>103</v>
      </c>
      <c r="K16" s="9">
        <v>103</v>
      </c>
      <c r="L16" s="9">
        <v>75</v>
      </c>
      <c r="M16" s="9">
        <v>28</v>
      </c>
      <c r="N16" s="2"/>
      <c r="O16" s="2"/>
      <c r="P16" s="2"/>
      <c r="Q16" s="6"/>
      <c r="R16" s="6"/>
      <c r="S16" s="6">
        <v>26</v>
      </c>
      <c r="T16" s="3"/>
      <c r="U16" s="4"/>
      <c r="V16" s="2" t="s">
        <v>13</v>
      </c>
      <c r="W16" s="2" t="s">
        <v>13</v>
      </c>
      <c r="X16" s="2" t="s">
        <v>13</v>
      </c>
      <c r="Y16" s="2" t="s">
        <v>13</v>
      </c>
      <c r="Z16" s="2" t="s">
        <v>13</v>
      </c>
      <c r="AA16" s="2" t="s">
        <v>13</v>
      </c>
      <c r="AB16" s="2" t="s">
        <v>13</v>
      </c>
      <c r="AC16" s="2"/>
      <c r="AD16" s="71"/>
    </row>
    <row r="17" spans="1:30" s="42" customFormat="1" ht="26.1" customHeight="1" x14ac:dyDescent="0.25">
      <c r="A17" s="65" t="s">
        <v>66</v>
      </c>
      <c r="B17" s="86" t="s">
        <v>67</v>
      </c>
      <c r="C17" s="87" t="s">
        <v>68</v>
      </c>
      <c r="D17" s="64">
        <v>44160929</v>
      </c>
      <c r="E17" s="65" t="s">
        <v>99</v>
      </c>
      <c r="F17" s="65" t="s">
        <v>100</v>
      </c>
      <c r="G17" s="65" t="s">
        <v>101</v>
      </c>
      <c r="H17" s="41">
        <v>4166399</v>
      </c>
      <c r="I17" s="5">
        <v>14</v>
      </c>
      <c r="J17" s="58">
        <f t="shared" si="0"/>
        <v>103</v>
      </c>
      <c r="K17" s="82">
        <v>103</v>
      </c>
      <c r="L17" s="82">
        <v>81</v>
      </c>
      <c r="M17" s="82">
        <v>22</v>
      </c>
      <c r="N17" s="61"/>
      <c r="O17" s="61"/>
      <c r="P17" s="61"/>
      <c r="Q17" s="83">
        <v>4</v>
      </c>
      <c r="R17" s="83">
        <v>4</v>
      </c>
      <c r="S17" s="83">
        <v>16.8</v>
      </c>
      <c r="T17" s="84"/>
      <c r="U17" s="85"/>
      <c r="V17" s="61" t="s">
        <v>13</v>
      </c>
      <c r="W17" s="61" t="s">
        <v>13</v>
      </c>
      <c r="X17" s="61" t="s">
        <v>22</v>
      </c>
      <c r="Y17" s="61" t="s">
        <v>13</v>
      </c>
      <c r="Z17" s="61" t="s">
        <v>13</v>
      </c>
      <c r="AA17" s="61" t="s">
        <v>13</v>
      </c>
      <c r="AB17" s="61" t="s">
        <v>472</v>
      </c>
      <c r="AC17" s="61"/>
      <c r="AD17" s="73" t="s">
        <v>501</v>
      </c>
    </row>
    <row r="18" spans="1:30" s="42" customFormat="1" ht="26.1" customHeight="1" x14ac:dyDescent="0.25">
      <c r="A18" s="41" t="s">
        <v>66</v>
      </c>
      <c r="B18" s="38" t="s">
        <v>67</v>
      </c>
      <c r="C18" s="39" t="s">
        <v>68</v>
      </c>
      <c r="D18" s="40">
        <v>42865484</v>
      </c>
      <c r="E18" s="41" t="s">
        <v>10</v>
      </c>
      <c r="F18" s="41" t="s">
        <v>89</v>
      </c>
      <c r="G18" s="41" t="s">
        <v>98</v>
      </c>
      <c r="H18" s="41">
        <v>4163326</v>
      </c>
      <c r="I18" s="5">
        <v>15</v>
      </c>
      <c r="J18" s="58">
        <f t="shared" si="0"/>
        <v>103</v>
      </c>
      <c r="K18" s="9">
        <v>103</v>
      </c>
      <c r="L18" s="9">
        <v>69</v>
      </c>
      <c r="M18" s="9">
        <v>34</v>
      </c>
      <c r="N18" s="2"/>
      <c r="O18" s="2"/>
      <c r="P18" s="2"/>
      <c r="Q18" s="6">
        <v>4</v>
      </c>
      <c r="R18" s="6">
        <v>0.5</v>
      </c>
      <c r="S18" s="6"/>
      <c r="T18" s="3"/>
      <c r="U18" s="4"/>
      <c r="V18" s="2" t="s">
        <v>13</v>
      </c>
      <c r="W18" s="2" t="s">
        <v>13</v>
      </c>
      <c r="X18" s="2" t="s">
        <v>13</v>
      </c>
      <c r="Y18" s="2" t="s">
        <v>13</v>
      </c>
      <c r="Z18" s="2" t="s">
        <v>13</v>
      </c>
      <c r="AA18" s="2" t="s">
        <v>13</v>
      </c>
      <c r="AB18" s="2" t="s">
        <v>13</v>
      </c>
      <c r="AC18" s="2"/>
      <c r="AD18" s="71"/>
    </row>
    <row r="19" spans="1:30" s="42" customFormat="1" ht="26.1" customHeight="1" x14ac:dyDescent="0.25">
      <c r="A19" s="41" t="s">
        <v>66</v>
      </c>
      <c r="B19" s="38" t="s">
        <v>67</v>
      </c>
      <c r="C19" s="39" t="s">
        <v>68</v>
      </c>
      <c r="D19" s="40">
        <v>16289236</v>
      </c>
      <c r="E19" s="41" t="s">
        <v>95</v>
      </c>
      <c r="F19" s="41" t="s">
        <v>79</v>
      </c>
      <c r="G19" s="41" t="s">
        <v>96</v>
      </c>
      <c r="H19" s="41">
        <v>4155363</v>
      </c>
      <c r="I19" s="5">
        <v>16</v>
      </c>
      <c r="J19" s="58">
        <f t="shared" si="0"/>
        <v>103</v>
      </c>
      <c r="K19" s="9">
        <v>103</v>
      </c>
      <c r="L19" s="9">
        <v>75</v>
      </c>
      <c r="M19" s="9">
        <v>28</v>
      </c>
      <c r="N19" s="2"/>
      <c r="O19" s="2"/>
      <c r="P19" s="2"/>
      <c r="Q19" s="6"/>
      <c r="R19" s="6"/>
      <c r="S19" s="6"/>
      <c r="T19" s="3"/>
      <c r="U19" s="4"/>
      <c r="V19" s="2" t="s">
        <v>13</v>
      </c>
      <c r="W19" s="2" t="s">
        <v>13</v>
      </c>
      <c r="X19" s="2" t="s">
        <v>13</v>
      </c>
      <c r="Y19" s="2" t="s">
        <v>13</v>
      </c>
      <c r="Z19" s="2" t="s">
        <v>13</v>
      </c>
      <c r="AA19" s="2" t="s">
        <v>13</v>
      </c>
      <c r="AB19" s="2" t="s">
        <v>13</v>
      </c>
      <c r="AC19" s="2"/>
      <c r="AD19" s="71"/>
    </row>
    <row r="20" spans="1:30" s="42" customFormat="1" ht="26.1" customHeight="1" x14ac:dyDescent="0.25">
      <c r="A20" s="41" t="s">
        <v>66</v>
      </c>
      <c r="B20" s="38" t="s">
        <v>67</v>
      </c>
      <c r="C20" s="39" t="s">
        <v>68</v>
      </c>
      <c r="D20" s="40">
        <v>15439328</v>
      </c>
      <c r="E20" s="41" t="s">
        <v>102</v>
      </c>
      <c r="F20" s="41" t="s">
        <v>103</v>
      </c>
      <c r="G20" s="41" t="s">
        <v>104</v>
      </c>
      <c r="H20" s="41">
        <v>4161382</v>
      </c>
      <c r="I20" s="5">
        <v>17</v>
      </c>
      <c r="J20" s="58">
        <f t="shared" si="0"/>
        <v>102</v>
      </c>
      <c r="K20" s="9">
        <v>102</v>
      </c>
      <c r="L20" s="9">
        <v>78</v>
      </c>
      <c r="M20" s="9">
        <v>24</v>
      </c>
      <c r="N20" s="2"/>
      <c r="O20" s="2"/>
      <c r="P20" s="2"/>
      <c r="Q20" s="6"/>
      <c r="R20" s="6"/>
      <c r="S20" s="6"/>
      <c r="T20" s="3"/>
      <c r="U20" s="4"/>
      <c r="V20" s="2" t="s">
        <v>13</v>
      </c>
      <c r="W20" s="2" t="s">
        <v>13</v>
      </c>
      <c r="X20" s="2" t="s">
        <v>13</v>
      </c>
      <c r="Y20" s="2" t="s">
        <v>13</v>
      </c>
      <c r="Z20" s="2" t="s">
        <v>13</v>
      </c>
      <c r="AA20" s="2" t="s">
        <v>13</v>
      </c>
      <c r="AB20" s="2" t="s">
        <v>13</v>
      </c>
      <c r="AC20" s="2"/>
      <c r="AD20" s="71"/>
    </row>
    <row r="21" spans="1:30" s="42" customFormat="1" ht="26.1" customHeight="1" x14ac:dyDescent="0.25">
      <c r="A21" s="41" t="s">
        <v>66</v>
      </c>
      <c r="B21" s="38" t="s">
        <v>67</v>
      </c>
      <c r="C21" s="39" t="s">
        <v>68</v>
      </c>
      <c r="D21" s="40">
        <v>40163017</v>
      </c>
      <c r="E21" s="41" t="s">
        <v>29</v>
      </c>
      <c r="F21" s="41" t="s">
        <v>105</v>
      </c>
      <c r="G21" s="41" t="s">
        <v>106</v>
      </c>
      <c r="H21" s="41">
        <v>4165183</v>
      </c>
      <c r="I21" s="5">
        <v>18</v>
      </c>
      <c r="J21" s="58">
        <f t="shared" si="0"/>
        <v>101</v>
      </c>
      <c r="K21" s="9">
        <v>101</v>
      </c>
      <c r="L21" s="9">
        <v>69</v>
      </c>
      <c r="M21" s="9">
        <v>32</v>
      </c>
      <c r="N21" s="2"/>
      <c r="O21" s="2"/>
      <c r="P21" s="2"/>
      <c r="Q21" s="6"/>
      <c r="R21" s="6"/>
      <c r="S21" s="6"/>
      <c r="T21" s="3"/>
      <c r="U21" s="4"/>
      <c r="V21" s="2" t="s">
        <v>13</v>
      </c>
      <c r="W21" s="2" t="s">
        <v>13</v>
      </c>
      <c r="X21" s="2" t="s">
        <v>13</v>
      </c>
      <c r="Y21" s="2" t="s">
        <v>13</v>
      </c>
      <c r="Z21" s="2" t="s">
        <v>13</v>
      </c>
      <c r="AA21" s="2" t="s">
        <v>13</v>
      </c>
      <c r="AB21" s="2" t="s">
        <v>13</v>
      </c>
      <c r="AC21" s="2"/>
      <c r="AD21" s="71"/>
    </row>
    <row r="22" spans="1:30" s="42" customFormat="1" ht="26.1" customHeight="1" x14ac:dyDescent="0.25">
      <c r="A22" s="41" t="s">
        <v>66</v>
      </c>
      <c r="B22" s="38" t="s">
        <v>67</v>
      </c>
      <c r="C22" s="39" t="s">
        <v>68</v>
      </c>
      <c r="D22" s="40">
        <v>10249042</v>
      </c>
      <c r="E22" s="41" t="s">
        <v>17</v>
      </c>
      <c r="F22" s="41" t="s">
        <v>439</v>
      </c>
      <c r="G22" s="41" t="s">
        <v>438</v>
      </c>
      <c r="H22" s="41">
        <v>4159516</v>
      </c>
      <c r="I22" s="5">
        <v>19</v>
      </c>
      <c r="J22" s="58">
        <f t="shared" si="0"/>
        <v>100</v>
      </c>
      <c r="K22" s="9">
        <v>100</v>
      </c>
      <c r="L22" s="9">
        <v>66</v>
      </c>
      <c r="M22" s="9">
        <v>34</v>
      </c>
      <c r="N22" s="2"/>
      <c r="O22" s="2"/>
      <c r="P22" s="2"/>
      <c r="Q22" s="6"/>
      <c r="R22" s="6"/>
      <c r="S22" s="6"/>
      <c r="T22" s="3"/>
      <c r="U22" s="4"/>
      <c r="V22" s="2" t="s">
        <v>13</v>
      </c>
      <c r="W22" s="2" t="s">
        <v>13</v>
      </c>
      <c r="X22" s="2" t="s">
        <v>13</v>
      </c>
      <c r="Y22" s="2" t="s">
        <v>13</v>
      </c>
      <c r="Z22" s="2" t="s">
        <v>13</v>
      </c>
      <c r="AA22" s="2" t="s">
        <v>13</v>
      </c>
      <c r="AB22" s="2" t="s">
        <v>13</v>
      </c>
      <c r="AC22" s="2"/>
      <c r="AD22" s="71"/>
    </row>
    <row r="23" spans="1:30" s="42" customFormat="1" ht="26.1" customHeight="1" x14ac:dyDescent="0.25">
      <c r="A23" s="41" t="s">
        <v>66</v>
      </c>
      <c r="B23" s="38" t="s">
        <v>67</v>
      </c>
      <c r="C23" s="39" t="s">
        <v>68</v>
      </c>
      <c r="D23" s="40">
        <v>44614435</v>
      </c>
      <c r="E23" s="41" t="s">
        <v>110</v>
      </c>
      <c r="F23" s="41" t="s">
        <v>18</v>
      </c>
      <c r="G23" s="41" t="s">
        <v>111</v>
      </c>
      <c r="H23" s="41">
        <v>4166927</v>
      </c>
      <c r="I23" s="5">
        <v>20</v>
      </c>
      <c r="J23" s="58">
        <f t="shared" si="0"/>
        <v>99</v>
      </c>
      <c r="K23" s="9">
        <v>99</v>
      </c>
      <c r="L23" s="9">
        <v>81</v>
      </c>
      <c r="M23" s="9">
        <v>18</v>
      </c>
      <c r="N23" s="2"/>
      <c r="O23" s="2"/>
      <c r="P23" s="2"/>
      <c r="Q23" s="6">
        <v>2</v>
      </c>
      <c r="R23" s="6">
        <v>2.5</v>
      </c>
      <c r="S23" s="6">
        <v>6.9</v>
      </c>
      <c r="T23" s="3"/>
      <c r="U23" s="4"/>
      <c r="V23" s="2" t="s">
        <v>13</v>
      </c>
      <c r="W23" s="2" t="s">
        <v>13</v>
      </c>
      <c r="X23" s="2" t="s">
        <v>13</v>
      </c>
      <c r="Y23" s="2" t="s">
        <v>13</v>
      </c>
      <c r="Z23" s="2" t="s">
        <v>13</v>
      </c>
      <c r="AA23" s="2" t="s">
        <v>13</v>
      </c>
      <c r="AB23" s="2" t="s">
        <v>13</v>
      </c>
      <c r="AC23" s="2"/>
      <c r="AD23" s="71"/>
    </row>
    <row r="24" spans="1:30" s="42" customFormat="1" ht="26.1" customHeight="1" x14ac:dyDescent="0.25">
      <c r="A24" s="65" t="s">
        <v>66</v>
      </c>
      <c r="B24" s="86" t="s">
        <v>67</v>
      </c>
      <c r="C24" s="87" t="s">
        <v>68</v>
      </c>
      <c r="D24" s="64">
        <v>43958905</v>
      </c>
      <c r="E24" s="65" t="s">
        <v>19</v>
      </c>
      <c r="F24" s="65" t="s">
        <v>20</v>
      </c>
      <c r="G24" s="65" t="s">
        <v>21</v>
      </c>
      <c r="H24" s="41">
        <v>4169732</v>
      </c>
      <c r="I24" s="5">
        <v>21</v>
      </c>
      <c r="J24" s="58">
        <f t="shared" si="0"/>
        <v>99</v>
      </c>
      <c r="K24" s="82">
        <v>99</v>
      </c>
      <c r="L24" s="82">
        <v>75</v>
      </c>
      <c r="M24" s="82">
        <v>24</v>
      </c>
      <c r="N24" s="61"/>
      <c r="O24" s="61"/>
      <c r="P24" s="61"/>
      <c r="Q24" s="83"/>
      <c r="R24" s="83"/>
      <c r="S24" s="83"/>
      <c r="T24" s="84"/>
      <c r="U24" s="85"/>
      <c r="V24" s="61" t="s">
        <v>13</v>
      </c>
      <c r="W24" s="61" t="s">
        <v>13</v>
      </c>
      <c r="X24" s="61" t="s">
        <v>452</v>
      </c>
      <c r="Y24" s="61" t="s">
        <v>13</v>
      </c>
      <c r="Z24" s="61" t="s">
        <v>13</v>
      </c>
      <c r="AA24" s="61" t="s">
        <v>13</v>
      </c>
      <c r="AB24" s="61" t="s">
        <v>13</v>
      </c>
      <c r="AC24" s="61"/>
      <c r="AD24" s="73" t="s">
        <v>500</v>
      </c>
    </row>
    <row r="25" spans="1:30" s="42" customFormat="1" ht="26.1" customHeight="1" x14ac:dyDescent="0.25">
      <c r="A25" s="41" t="s">
        <v>66</v>
      </c>
      <c r="B25" s="38" t="s">
        <v>67</v>
      </c>
      <c r="C25" s="39" t="s">
        <v>68</v>
      </c>
      <c r="D25" s="40">
        <v>15433532</v>
      </c>
      <c r="E25" s="41" t="s">
        <v>112</v>
      </c>
      <c r="F25" s="41" t="s">
        <v>113</v>
      </c>
      <c r="G25" s="41" t="s">
        <v>114</v>
      </c>
      <c r="H25" s="41">
        <v>4159871</v>
      </c>
      <c r="I25" s="5">
        <v>22</v>
      </c>
      <c r="J25" s="58">
        <f t="shared" si="0"/>
        <v>98</v>
      </c>
      <c r="K25" s="9">
        <v>98</v>
      </c>
      <c r="L25" s="9">
        <v>66</v>
      </c>
      <c r="M25" s="9">
        <v>32</v>
      </c>
      <c r="N25" s="2"/>
      <c r="O25" s="2"/>
      <c r="P25" s="2"/>
      <c r="Q25" s="6"/>
      <c r="R25" s="6">
        <v>4.5</v>
      </c>
      <c r="S25" s="6">
        <v>26</v>
      </c>
      <c r="T25" s="3"/>
      <c r="U25" s="4"/>
      <c r="V25" s="2" t="s">
        <v>13</v>
      </c>
      <c r="W25" s="2" t="s">
        <v>13</v>
      </c>
      <c r="X25" s="2" t="s">
        <v>13</v>
      </c>
      <c r="Y25" s="2" t="s">
        <v>13</v>
      </c>
      <c r="Z25" s="2" t="s">
        <v>13</v>
      </c>
      <c r="AA25" s="2" t="s">
        <v>13</v>
      </c>
      <c r="AB25" s="2" t="s">
        <v>13</v>
      </c>
      <c r="AC25" s="2"/>
      <c r="AD25" s="71" t="s">
        <v>514</v>
      </c>
    </row>
    <row r="26" spans="1:30" s="42" customFormat="1" ht="26.1" customHeight="1" x14ac:dyDescent="0.25">
      <c r="A26" s="41" t="s">
        <v>66</v>
      </c>
      <c r="B26" s="38" t="s">
        <v>67</v>
      </c>
      <c r="C26" s="39" t="s">
        <v>68</v>
      </c>
      <c r="D26" s="40">
        <v>42204174</v>
      </c>
      <c r="E26" s="41" t="s">
        <v>18</v>
      </c>
      <c r="F26" s="41" t="s">
        <v>115</v>
      </c>
      <c r="G26" s="41" t="s">
        <v>116</v>
      </c>
      <c r="H26" s="41">
        <v>4162648</v>
      </c>
      <c r="I26" s="5">
        <v>23</v>
      </c>
      <c r="J26" s="58">
        <f t="shared" si="0"/>
        <v>98</v>
      </c>
      <c r="K26" s="9">
        <v>98</v>
      </c>
      <c r="L26" s="9">
        <v>66</v>
      </c>
      <c r="M26" s="9">
        <v>32</v>
      </c>
      <c r="N26" s="2"/>
      <c r="O26" s="2"/>
      <c r="P26" s="2"/>
      <c r="Q26" s="6"/>
      <c r="R26" s="6"/>
      <c r="S26" s="6"/>
      <c r="T26" s="3"/>
      <c r="U26" s="4">
        <v>41031</v>
      </c>
      <c r="V26" s="2" t="s">
        <v>13</v>
      </c>
      <c r="W26" s="2" t="s">
        <v>13</v>
      </c>
      <c r="X26" s="2" t="s">
        <v>13</v>
      </c>
      <c r="Y26" s="2" t="s">
        <v>13</v>
      </c>
      <c r="Z26" s="2" t="s">
        <v>13</v>
      </c>
      <c r="AA26" s="2" t="s">
        <v>13</v>
      </c>
      <c r="AB26" s="2" t="s">
        <v>13</v>
      </c>
      <c r="AC26" s="2"/>
      <c r="AD26" s="71"/>
    </row>
    <row r="27" spans="1:30" s="42" customFormat="1" ht="26.1" customHeight="1" x14ac:dyDescent="0.25">
      <c r="A27" s="41" t="s">
        <v>66</v>
      </c>
      <c r="B27" s="38" t="s">
        <v>67</v>
      </c>
      <c r="C27" s="39" t="s">
        <v>68</v>
      </c>
      <c r="D27" s="40">
        <v>9222672</v>
      </c>
      <c r="E27" s="41" t="s">
        <v>117</v>
      </c>
      <c r="F27" s="41" t="s">
        <v>118</v>
      </c>
      <c r="G27" s="41" t="s">
        <v>119</v>
      </c>
      <c r="H27" s="41">
        <v>4166291</v>
      </c>
      <c r="I27" s="5">
        <v>24</v>
      </c>
      <c r="J27" s="58">
        <f t="shared" si="0"/>
        <v>97</v>
      </c>
      <c r="K27" s="9">
        <v>97</v>
      </c>
      <c r="L27" s="9">
        <v>87</v>
      </c>
      <c r="M27" s="9">
        <v>10</v>
      </c>
      <c r="N27" s="2"/>
      <c r="O27" s="2"/>
      <c r="P27" s="2"/>
      <c r="Q27" s="6"/>
      <c r="R27" s="6"/>
      <c r="S27" s="6"/>
      <c r="T27" s="3"/>
      <c r="U27" s="4"/>
      <c r="V27" s="2" t="s">
        <v>13</v>
      </c>
      <c r="W27" s="2" t="s">
        <v>13</v>
      </c>
      <c r="X27" s="2" t="s">
        <v>13</v>
      </c>
      <c r="Y27" s="2" t="s">
        <v>13</v>
      </c>
      <c r="Z27" s="2" t="s">
        <v>13</v>
      </c>
      <c r="AA27" s="2" t="s">
        <v>13</v>
      </c>
      <c r="AB27" s="2" t="s">
        <v>13</v>
      </c>
      <c r="AC27" s="2"/>
      <c r="AD27" s="71" t="s">
        <v>514</v>
      </c>
    </row>
    <row r="28" spans="1:30" s="42" customFormat="1" ht="26.1" customHeight="1" x14ac:dyDescent="0.25">
      <c r="A28" s="41" t="s">
        <v>66</v>
      </c>
      <c r="B28" s="38" t="s">
        <v>67</v>
      </c>
      <c r="C28" s="39" t="s">
        <v>68</v>
      </c>
      <c r="D28" s="40">
        <v>44753209</v>
      </c>
      <c r="E28" s="41" t="s">
        <v>26</v>
      </c>
      <c r="F28" s="41" t="s">
        <v>120</v>
      </c>
      <c r="G28" s="41" t="s">
        <v>121</v>
      </c>
      <c r="H28" s="41">
        <v>4150424</v>
      </c>
      <c r="I28" s="5">
        <v>25</v>
      </c>
      <c r="J28" s="58">
        <f t="shared" si="0"/>
        <v>94</v>
      </c>
      <c r="K28" s="9">
        <v>94</v>
      </c>
      <c r="L28" s="9">
        <v>66</v>
      </c>
      <c r="M28" s="9">
        <v>28</v>
      </c>
      <c r="N28" s="2"/>
      <c r="O28" s="2"/>
      <c r="P28" s="2"/>
      <c r="Q28" s="6"/>
      <c r="R28" s="6"/>
      <c r="S28" s="6"/>
      <c r="T28" s="3"/>
      <c r="U28" s="4">
        <v>40170</v>
      </c>
      <c r="V28" s="2" t="s">
        <v>13</v>
      </c>
      <c r="W28" s="2" t="s">
        <v>13</v>
      </c>
      <c r="X28" s="2" t="s">
        <v>13</v>
      </c>
      <c r="Y28" s="2" t="s">
        <v>13</v>
      </c>
      <c r="Z28" s="2" t="s">
        <v>13</v>
      </c>
      <c r="AA28" s="2" t="s">
        <v>13</v>
      </c>
      <c r="AB28" s="2" t="s">
        <v>13</v>
      </c>
      <c r="AC28" s="2"/>
      <c r="AD28" s="71"/>
    </row>
    <row r="29" spans="1:30" s="42" customFormat="1" ht="26.1" customHeight="1" x14ac:dyDescent="0.25">
      <c r="A29" s="41" t="s">
        <v>66</v>
      </c>
      <c r="B29" s="38" t="s">
        <v>67</v>
      </c>
      <c r="C29" s="39" t="s">
        <v>68</v>
      </c>
      <c r="D29" s="40">
        <v>42763070</v>
      </c>
      <c r="E29" s="41" t="s">
        <v>14</v>
      </c>
      <c r="F29" s="41" t="s">
        <v>16</v>
      </c>
      <c r="G29" s="41" t="s">
        <v>15</v>
      </c>
      <c r="H29" s="41">
        <v>4163299</v>
      </c>
      <c r="I29" s="5">
        <v>26</v>
      </c>
      <c r="J29" s="58">
        <f t="shared" si="0"/>
        <v>91</v>
      </c>
      <c r="K29" s="9">
        <v>91</v>
      </c>
      <c r="L29" s="9">
        <v>63</v>
      </c>
      <c r="M29" s="9">
        <v>28</v>
      </c>
      <c r="N29" s="2"/>
      <c r="O29" s="2"/>
      <c r="P29" s="2"/>
      <c r="Q29" s="6"/>
      <c r="R29" s="6"/>
      <c r="S29" s="6"/>
      <c r="T29" s="3"/>
      <c r="U29" s="4"/>
      <c r="V29" s="2" t="s">
        <v>13</v>
      </c>
      <c r="W29" s="2" t="s">
        <v>13</v>
      </c>
      <c r="X29" s="2" t="s">
        <v>13</v>
      </c>
      <c r="Y29" s="2" t="s">
        <v>13</v>
      </c>
      <c r="Z29" s="2" t="s">
        <v>13</v>
      </c>
      <c r="AA29" s="2" t="s">
        <v>13</v>
      </c>
      <c r="AB29" s="2" t="s">
        <v>13</v>
      </c>
      <c r="AC29" s="2"/>
      <c r="AD29" s="71"/>
    </row>
    <row r="30" spans="1:30" s="42" customFormat="1" ht="26.1" customHeight="1" x14ac:dyDescent="0.25">
      <c r="A30" s="41" t="s">
        <v>66</v>
      </c>
      <c r="B30" s="38" t="s">
        <v>67</v>
      </c>
      <c r="C30" s="39" t="s">
        <v>68</v>
      </c>
      <c r="D30" s="40">
        <v>42153228</v>
      </c>
      <c r="E30" s="41" t="s">
        <v>12</v>
      </c>
      <c r="F30" s="41" t="s">
        <v>79</v>
      </c>
      <c r="G30" s="41" t="s">
        <v>123</v>
      </c>
      <c r="H30" s="41">
        <v>4164529</v>
      </c>
      <c r="I30" s="5">
        <v>27</v>
      </c>
      <c r="J30" s="58">
        <f t="shared" si="0"/>
        <v>89</v>
      </c>
      <c r="K30" s="9">
        <v>89</v>
      </c>
      <c r="L30" s="9">
        <v>63</v>
      </c>
      <c r="M30" s="9">
        <v>26</v>
      </c>
      <c r="N30" s="2"/>
      <c r="O30" s="2"/>
      <c r="P30" s="2"/>
      <c r="Q30" s="6"/>
      <c r="R30" s="6"/>
      <c r="S30" s="6"/>
      <c r="T30" s="3"/>
      <c r="U30" s="4">
        <v>39189</v>
      </c>
      <c r="V30" s="2" t="s">
        <v>13</v>
      </c>
      <c r="W30" s="2" t="s">
        <v>13</v>
      </c>
      <c r="X30" s="2" t="s">
        <v>13</v>
      </c>
      <c r="Y30" s="2" t="s">
        <v>13</v>
      </c>
      <c r="Z30" s="2" t="s">
        <v>13</v>
      </c>
      <c r="AA30" s="2" t="s">
        <v>13</v>
      </c>
      <c r="AB30" s="2" t="s">
        <v>13</v>
      </c>
      <c r="AC30" s="2"/>
      <c r="AD30" s="71"/>
    </row>
    <row r="31" spans="1:30" s="42" customFormat="1" ht="26.1" customHeight="1" x14ac:dyDescent="0.25">
      <c r="A31" s="41" t="s">
        <v>66</v>
      </c>
      <c r="B31" s="38" t="s">
        <v>67</v>
      </c>
      <c r="C31" s="39" t="s">
        <v>68</v>
      </c>
      <c r="D31" s="40">
        <v>20016180</v>
      </c>
      <c r="E31" s="41" t="s">
        <v>456</v>
      </c>
      <c r="F31" s="41" t="s">
        <v>457</v>
      </c>
      <c r="G31" s="41" t="s">
        <v>458</v>
      </c>
      <c r="H31" s="41">
        <v>4161515</v>
      </c>
      <c r="I31" s="5">
        <v>28</v>
      </c>
      <c r="J31" s="58">
        <f t="shared" si="0"/>
        <v>89</v>
      </c>
      <c r="K31" s="9">
        <v>89</v>
      </c>
      <c r="L31" s="9">
        <v>63</v>
      </c>
      <c r="M31" s="9">
        <v>26</v>
      </c>
      <c r="N31" s="2"/>
      <c r="O31" s="2"/>
      <c r="P31" s="2"/>
      <c r="Q31" s="6"/>
      <c r="R31" s="6"/>
      <c r="S31" s="6"/>
      <c r="T31" s="3"/>
      <c r="U31" s="4">
        <v>42426</v>
      </c>
      <c r="V31" s="2" t="s">
        <v>13</v>
      </c>
      <c r="W31" s="2" t="s">
        <v>13</v>
      </c>
      <c r="X31" s="2" t="s">
        <v>13</v>
      </c>
      <c r="Y31" s="2" t="s">
        <v>13</v>
      </c>
      <c r="Z31" s="2" t="s">
        <v>13</v>
      </c>
      <c r="AA31" s="2" t="s">
        <v>13</v>
      </c>
      <c r="AB31" s="2" t="s">
        <v>13</v>
      </c>
      <c r="AC31" s="2"/>
      <c r="AD31" s="71" t="s">
        <v>514</v>
      </c>
    </row>
    <row r="32" spans="1:30" s="42" customFormat="1" ht="26.1" customHeight="1" x14ac:dyDescent="0.25">
      <c r="A32" s="41" t="s">
        <v>66</v>
      </c>
      <c r="B32" s="38" t="s">
        <v>67</v>
      </c>
      <c r="C32" s="39" t="s">
        <v>68</v>
      </c>
      <c r="D32" s="40">
        <v>15428374</v>
      </c>
      <c r="E32" s="41" t="s">
        <v>124</v>
      </c>
      <c r="F32" s="41" t="s">
        <v>107</v>
      </c>
      <c r="G32" s="41" t="s">
        <v>125</v>
      </c>
      <c r="H32" s="41">
        <v>4160528</v>
      </c>
      <c r="I32" s="5">
        <v>29</v>
      </c>
      <c r="J32" s="58">
        <f t="shared" si="0"/>
        <v>88</v>
      </c>
      <c r="K32" s="9">
        <v>88</v>
      </c>
      <c r="L32" s="9">
        <v>60</v>
      </c>
      <c r="M32" s="9">
        <v>28</v>
      </c>
      <c r="N32" s="2"/>
      <c r="O32" s="2"/>
      <c r="P32" s="2"/>
      <c r="Q32" s="6"/>
      <c r="R32" s="6"/>
      <c r="S32" s="6"/>
      <c r="T32" s="3"/>
      <c r="U32" s="4"/>
      <c r="V32" s="2" t="s">
        <v>13</v>
      </c>
      <c r="W32" s="2" t="s">
        <v>13</v>
      </c>
      <c r="X32" s="2" t="s">
        <v>13</v>
      </c>
      <c r="Y32" s="2" t="s">
        <v>13</v>
      </c>
      <c r="Z32" s="2" t="s">
        <v>13</v>
      </c>
      <c r="AA32" s="2" t="s">
        <v>13</v>
      </c>
      <c r="AB32" s="2" t="s">
        <v>13</v>
      </c>
      <c r="AC32" s="2"/>
      <c r="AD32" s="71"/>
    </row>
    <row r="33" spans="1:30" s="42" customFormat="1" ht="26.1" customHeight="1" x14ac:dyDescent="0.25">
      <c r="A33" s="41" t="s">
        <v>66</v>
      </c>
      <c r="B33" s="38" t="s">
        <v>67</v>
      </c>
      <c r="C33" s="39" t="s">
        <v>68</v>
      </c>
      <c r="D33" s="40">
        <v>41144139</v>
      </c>
      <c r="E33" s="41" t="s">
        <v>129</v>
      </c>
      <c r="F33" s="41" t="s">
        <v>37</v>
      </c>
      <c r="G33" s="41" t="s">
        <v>130</v>
      </c>
      <c r="H33" s="41">
        <v>4161357</v>
      </c>
      <c r="I33" s="5">
        <v>30</v>
      </c>
      <c r="J33" s="58">
        <f t="shared" si="0"/>
        <v>87</v>
      </c>
      <c r="K33" s="9">
        <v>87</v>
      </c>
      <c r="L33" s="9">
        <v>57</v>
      </c>
      <c r="M33" s="9">
        <v>30</v>
      </c>
      <c r="N33" s="2"/>
      <c r="O33" s="2"/>
      <c r="P33" s="2"/>
      <c r="Q33" s="6"/>
      <c r="R33" s="6">
        <v>1.5</v>
      </c>
      <c r="S33" s="6">
        <v>1.8</v>
      </c>
      <c r="T33" s="3"/>
      <c r="U33" s="4"/>
      <c r="V33" s="2" t="s">
        <v>13</v>
      </c>
      <c r="W33" s="2" t="s">
        <v>13</v>
      </c>
      <c r="X33" s="2" t="s">
        <v>13</v>
      </c>
      <c r="Y33" s="2" t="s">
        <v>13</v>
      </c>
      <c r="Z33" s="2" t="s">
        <v>13</v>
      </c>
      <c r="AA33" s="2" t="s">
        <v>13</v>
      </c>
      <c r="AB33" s="2" t="s">
        <v>13</v>
      </c>
      <c r="AC33" s="2"/>
      <c r="AD33" s="71"/>
    </row>
    <row r="34" spans="1:30" s="42" customFormat="1" ht="26.1" customHeight="1" x14ac:dyDescent="0.25">
      <c r="A34" s="41" t="s">
        <v>66</v>
      </c>
      <c r="B34" s="38" t="s">
        <v>67</v>
      </c>
      <c r="C34" s="39" t="s">
        <v>68</v>
      </c>
      <c r="D34" s="40">
        <v>42246631</v>
      </c>
      <c r="E34" s="41" t="s">
        <v>126</v>
      </c>
      <c r="F34" s="41" t="s">
        <v>127</v>
      </c>
      <c r="G34" s="41" t="s">
        <v>128</v>
      </c>
      <c r="H34" s="41">
        <v>4159531</v>
      </c>
      <c r="I34" s="5">
        <v>31</v>
      </c>
      <c r="J34" s="58">
        <f t="shared" si="0"/>
        <v>87</v>
      </c>
      <c r="K34" s="9">
        <v>87</v>
      </c>
      <c r="L34" s="9">
        <v>63</v>
      </c>
      <c r="M34" s="9">
        <v>24</v>
      </c>
      <c r="N34" s="2"/>
      <c r="O34" s="2"/>
      <c r="P34" s="2"/>
      <c r="Q34" s="6"/>
      <c r="R34" s="6"/>
      <c r="S34" s="6"/>
      <c r="T34" s="3"/>
      <c r="U34" s="4"/>
      <c r="V34" s="2" t="s">
        <v>13</v>
      </c>
      <c r="W34" s="2" t="s">
        <v>13</v>
      </c>
      <c r="X34" s="2" t="s">
        <v>13</v>
      </c>
      <c r="Y34" s="2" t="s">
        <v>13</v>
      </c>
      <c r="Z34" s="2" t="s">
        <v>13</v>
      </c>
      <c r="AA34" s="2" t="s">
        <v>13</v>
      </c>
      <c r="AB34" s="2" t="s">
        <v>13</v>
      </c>
      <c r="AC34" s="2"/>
      <c r="AD34" s="71"/>
    </row>
    <row r="35" spans="1:30" s="42" customFormat="1" ht="26.1" customHeight="1" x14ac:dyDescent="0.25">
      <c r="A35" s="41" t="s">
        <v>66</v>
      </c>
      <c r="B35" s="38" t="s">
        <v>67</v>
      </c>
      <c r="C35" s="39" t="s">
        <v>68</v>
      </c>
      <c r="D35" s="40">
        <v>44793173</v>
      </c>
      <c r="E35" s="41" t="s">
        <v>17</v>
      </c>
      <c r="F35" s="41" t="s">
        <v>18</v>
      </c>
      <c r="G35" s="41" t="s">
        <v>3</v>
      </c>
      <c r="H35" s="41">
        <v>4163536</v>
      </c>
      <c r="I35" s="5">
        <v>32</v>
      </c>
      <c r="J35" s="58">
        <f t="shared" si="0"/>
        <v>85</v>
      </c>
      <c r="K35" s="9">
        <v>85</v>
      </c>
      <c r="L35" s="9">
        <v>63</v>
      </c>
      <c r="M35" s="9">
        <v>22</v>
      </c>
      <c r="N35" s="2"/>
      <c r="O35" s="2"/>
      <c r="P35" s="2"/>
      <c r="Q35" s="6"/>
      <c r="R35" s="6"/>
      <c r="S35" s="6"/>
      <c r="T35" s="3"/>
      <c r="U35" s="4"/>
      <c r="V35" s="2" t="s">
        <v>13</v>
      </c>
      <c r="W35" s="2" t="s">
        <v>13</v>
      </c>
      <c r="X35" s="2" t="s">
        <v>13</v>
      </c>
      <c r="Y35" s="2" t="s">
        <v>13</v>
      </c>
      <c r="Z35" s="2" t="s">
        <v>13</v>
      </c>
      <c r="AA35" s="2" t="s">
        <v>13</v>
      </c>
      <c r="AB35" s="2" t="s">
        <v>13</v>
      </c>
      <c r="AC35" s="2"/>
      <c r="AD35" s="71"/>
    </row>
    <row r="36" spans="1:30" s="42" customFormat="1" ht="26.1" customHeight="1" x14ac:dyDescent="0.25">
      <c r="A36" s="65" t="s">
        <v>66</v>
      </c>
      <c r="B36" s="86" t="s">
        <v>67</v>
      </c>
      <c r="C36" s="87" t="s">
        <v>68</v>
      </c>
      <c r="D36" s="64">
        <v>41606058</v>
      </c>
      <c r="E36" s="65" t="s">
        <v>1</v>
      </c>
      <c r="F36" s="65" t="s">
        <v>133</v>
      </c>
      <c r="G36" s="65" t="s">
        <v>134</v>
      </c>
      <c r="H36" s="41">
        <v>4158738</v>
      </c>
      <c r="I36" s="5">
        <v>33</v>
      </c>
      <c r="J36" s="58">
        <f t="shared" si="0"/>
        <v>84</v>
      </c>
      <c r="K36" s="82">
        <v>84</v>
      </c>
      <c r="L36" s="82">
        <v>60</v>
      </c>
      <c r="M36" s="82">
        <v>24</v>
      </c>
      <c r="N36" s="61"/>
      <c r="O36" s="61"/>
      <c r="P36" s="61"/>
      <c r="Q36" s="83"/>
      <c r="R36" s="83"/>
      <c r="S36" s="83"/>
      <c r="T36" s="84"/>
      <c r="U36" s="85"/>
      <c r="V36" s="61" t="s">
        <v>13</v>
      </c>
      <c r="W36" s="61" t="s">
        <v>13</v>
      </c>
      <c r="X36" s="61" t="s">
        <v>13</v>
      </c>
      <c r="Y36" s="61" t="s">
        <v>13</v>
      </c>
      <c r="Z36" s="61" t="s">
        <v>13</v>
      </c>
      <c r="AA36" s="61" t="s">
        <v>13</v>
      </c>
      <c r="AB36" s="61" t="s">
        <v>22</v>
      </c>
      <c r="AC36" s="61"/>
      <c r="AD36" s="73" t="s">
        <v>499</v>
      </c>
    </row>
    <row r="37" spans="1:30" s="42" customFormat="1" ht="26.1" customHeight="1" x14ac:dyDescent="0.25">
      <c r="A37" s="41" t="s">
        <v>66</v>
      </c>
      <c r="B37" s="38" t="s">
        <v>67</v>
      </c>
      <c r="C37" s="39" t="s">
        <v>68</v>
      </c>
      <c r="D37" s="40">
        <v>43748819</v>
      </c>
      <c r="E37" s="41" t="s">
        <v>135</v>
      </c>
      <c r="F37" s="41" t="s">
        <v>136</v>
      </c>
      <c r="G37" s="41" t="s">
        <v>137</v>
      </c>
      <c r="H37" s="41">
        <v>4164028</v>
      </c>
      <c r="I37" s="5">
        <v>34</v>
      </c>
      <c r="J37" s="58">
        <f t="shared" si="0"/>
        <v>83</v>
      </c>
      <c r="K37" s="9">
        <v>83</v>
      </c>
      <c r="L37" s="9">
        <v>57</v>
      </c>
      <c r="M37" s="9">
        <v>26</v>
      </c>
      <c r="N37" s="2"/>
      <c r="O37" s="2"/>
      <c r="P37" s="2"/>
      <c r="Q37" s="6"/>
      <c r="R37" s="6">
        <v>7</v>
      </c>
      <c r="S37" s="6">
        <v>7.8</v>
      </c>
      <c r="T37" s="3"/>
      <c r="U37" s="4"/>
      <c r="V37" s="2" t="s">
        <v>13</v>
      </c>
      <c r="W37" s="2" t="s">
        <v>13</v>
      </c>
      <c r="X37" s="2" t="s">
        <v>13</v>
      </c>
      <c r="Y37" s="2" t="s">
        <v>13</v>
      </c>
      <c r="Z37" s="2" t="s">
        <v>13</v>
      </c>
      <c r="AA37" s="2" t="s">
        <v>13</v>
      </c>
      <c r="AB37" s="2" t="s">
        <v>13</v>
      </c>
      <c r="AC37" s="2"/>
      <c r="AD37" s="71"/>
    </row>
    <row r="38" spans="1:30" s="42" customFormat="1" ht="26.1" customHeight="1" x14ac:dyDescent="0.25">
      <c r="A38" s="41" t="s">
        <v>66</v>
      </c>
      <c r="B38" s="38" t="s">
        <v>67</v>
      </c>
      <c r="C38" s="39" t="s">
        <v>68</v>
      </c>
      <c r="D38" s="40">
        <v>15423707</v>
      </c>
      <c r="E38" s="41" t="s">
        <v>11</v>
      </c>
      <c r="F38" s="41" t="s">
        <v>11</v>
      </c>
      <c r="G38" s="41" t="s">
        <v>138</v>
      </c>
      <c r="H38" s="41">
        <v>4159977</v>
      </c>
      <c r="I38" s="5">
        <v>35</v>
      </c>
      <c r="J38" s="58">
        <f t="shared" si="0"/>
        <v>83</v>
      </c>
      <c r="K38" s="9">
        <v>83</v>
      </c>
      <c r="L38" s="9">
        <v>63</v>
      </c>
      <c r="M38" s="9">
        <v>20</v>
      </c>
      <c r="N38" s="2"/>
      <c r="O38" s="2"/>
      <c r="P38" s="2"/>
      <c r="Q38" s="6"/>
      <c r="R38" s="6"/>
      <c r="S38" s="6"/>
      <c r="T38" s="3"/>
      <c r="U38" s="4">
        <v>37011</v>
      </c>
      <c r="V38" s="2" t="s">
        <v>13</v>
      </c>
      <c r="W38" s="2" t="s">
        <v>13</v>
      </c>
      <c r="X38" s="2" t="s">
        <v>13</v>
      </c>
      <c r="Y38" s="2" t="s">
        <v>13</v>
      </c>
      <c r="Z38" s="2" t="s">
        <v>13</v>
      </c>
      <c r="AA38" s="2" t="s">
        <v>13</v>
      </c>
      <c r="AB38" s="2" t="s">
        <v>13</v>
      </c>
      <c r="AC38" s="2"/>
      <c r="AD38" s="71"/>
    </row>
    <row r="39" spans="1:30" s="42" customFormat="1" ht="26.1" customHeight="1" x14ac:dyDescent="0.25">
      <c r="A39" s="41" t="s">
        <v>66</v>
      </c>
      <c r="B39" s="38" t="s">
        <v>67</v>
      </c>
      <c r="C39" s="39" t="s">
        <v>68</v>
      </c>
      <c r="D39" s="40">
        <v>46140898</v>
      </c>
      <c r="E39" s="41" t="s">
        <v>139</v>
      </c>
      <c r="F39" s="41" t="s">
        <v>2</v>
      </c>
      <c r="G39" s="41" t="s">
        <v>140</v>
      </c>
      <c r="H39" s="41">
        <v>4150662</v>
      </c>
      <c r="I39" s="5">
        <v>36</v>
      </c>
      <c r="J39" s="58">
        <f t="shared" si="0"/>
        <v>82</v>
      </c>
      <c r="K39" s="9">
        <v>82</v>
      </c>
      <c r="L39" s="9">
        <v>60</v>
      </c>
      <c r="M39" s="9">
        <v>22</v>
      </c>
      <c r="N39" s="2"/>
      <c r="O39" s="2"/>
      <c r="P39" s="2"/>
      <c r="Q39" s="6"/>
      <c r="R39" s="6"/>
      <c r="S39" s="6"/>
      <c r="T39" s="3"/>
      <c r="U39" s="4"/>
      <c r="V39" s="2" t="s">
        <v>13</v>
      </c>
      <c r="W39" s="2" t="s">
        <v>13</v>
      </c>
      <c r="X39" s="2" t="s">
        <v>13</v>
      </c>
      <c r="Y39" s="2" t="s">
        <v>13</v>
      </c>
      <c r="Z39" s="2" t="s">
        <v>13</v>
      </c>
      <c r="AA39" s="2" t="s">
        <v>13</v>
      </c>
      <c r="AB39" s="2" t="s">
        <v>13</v>
      </c>
      <c r="AC39" s="2"/>
      <c r="AD39" s="71"/>
    </row>
    <row r="40" spans="1:30" s="42" customFormat="1" ht="26.1" customHeight="1" x14ac:dyDescent="0.25">
      <c r="A40" s="41" t="s">
        <v>66</v>
      </c>
      <c r="B40" s="38" t="s">
        <v>67</v>
      </c>
      <c r="C40" s="39" t="s">
        <v>68</v>
      </c>
      <c r="D40" s="40">
        <v>21530214</v>
      </c>
      <c r="E40" s="41" t="s">
        <v>26</v>
      </c>
      <c r="F40" s="41" t="s">
        <v>7</v>
      </c>
      <c r="G40" s="41" t="s">
        <v>27</v>
      </c>
      <c r="H40" s="41">
        <v>4163820</v>
      </c>
      <c r="I40" s="5">
        <v>37</v>
      </c>
      <c r="J40" s="58">
        <f t="shared" si="0"/>
        <v>81</v>
      </c>
      <c r="K40" s="9">
        <v>81</v>
      </c>
      <c r="L40" s="9">
        <v>63</v>
      </c>
      <c r="M40" s="9">
        <v>18</v>
      </c>
      <c r="N40" s="2"/>
      <c r="O40" s="2"/>
      <c r="P40" s="2"/>
      <c r="Q40" s="6"/>
      <c r="R40" s="6">
        <v>2</v>
      </c>
      <c r="S40" s="6">
        <v>9.3000000000000007</v>
      </c>
      <c r="T40" s="3"/>
      <c r="U40" s="4"/>
      <c r="V40" s="2" t="s">
        <v>13</v>
      </c>
      <c r="W40" s="2" t="s">
        <v>13</v>
      </c>
      <c r="X40" s="2" t="s">
        <v>13</v>
      </c>
      <c r="Y40" s="2" t="s">
        <v>13</v>
      </c>
      <c r="Z40" s="2" t="s">
        <v>13</v>
      </c>
      <c r="AA40" s="2" t="s">
        <v>13</v>
      </c>
      <c r="AB40" s="2" t="s">
        <v>13</v>
      </c>
      <c r="AC40" s="2"/>
      <c r="AD40" s="71" t="s">
        <v>514</v>
      </c>
    </row>
    <row r="41" spans="1:30" s="42" customFormat="1" ht="26.1" customHeight="1" x14ac:dyDescent="0.25">
      <c r="A41" s="41" t="s">
        <v>66</v>
      </c>
      <c r="B41" s="38" t="s">
        <v>67</v>
      </c>
      <c r="C41" s="39" t="s">
        <v>68</v>
      </c>
      <c r="D41" s="40">
        <v>9286197</v>
      </c>
      <c r="E41" s="41" t="s">
        <v>141</v>
      </c>
      <c r="F41" s="41" t="s">
        <v>26</v>
      </c>
      <c r="G41" s="41" t="s">
        <v>142</v>
      </c>
      <c r="H41" s="41">
        <v>4161348</v>
      </c>
      <c r="I41" s="5">
        <v>38</v>
      </c>
      <c r="J41" s="58">
        <f t="shared" si="0"/>
        <v>81</v>
      </c>
      <c r="K41" s="9">
        <v>81</v>
      </c>
      <c r="L41" s="9">
        <v>51</v>
      </c>
      <c r="M41" s="9">
        <v>30</v>
      </c>
      <c r="N41" s="2"/>
      <c r="O41" s="2"/>
      <c r="P41" s="2"/>
      <c r="Q41" s="6"/>
      <c r="R41" s="6">
        <v>6</v>
      </c>
      <c r="S41" s="6">
        <v>4.2</v>
      </c>
      <c r="T41" s="3"/>
      <c r="U41" s="4"/>
      <c r="V41" s="2" t="s">
        <v>13</v>
      </c>
      <c r="W41" s="2" t="s">
        <v>13</v>
      </c>
      <c r="X41" s="2" t="s">
        <v>13</v>
      </c>
      <c r="Y41" s="2" t="s">
        <v>13</v>
      </c>
      <c r="Z41" s="2" t="s">
        <v>13</v>
      </c>
      <c r="AA41" s="2" t="s">
        <v>13</v>
      </c>
      <c r="AB41" s="2" t="s">
        <v>13</v>
      </c>
      <c r="AC41" s="2"/>
      <c r="AD41" s="71"/>
    </row>
    <row r="42" spans="1:30" s="42" customFormat="1" ht="26.1" customHeight="1" x14ac:dyDescent="0.25">
      <c r="A42" s="41" t="s">
        <v>66</v>
      </c>
      <c r="B42" s="38" t="s">
        <v>67</v>
      </c>
      <c r="C42" s="39" t="s">
        <v>68</v>
      </c>
      <c r="D42" s="40">
        <v>40732794</v>
      </c>
      <c r="E42" s="41" t="s">
        <v>36</v>
      </c>
      <c r="F42" s="41" t="s">
        <v>37</v>
      </c>
      <c r="G42" s="41" t="s">
        <v>38</v>
      </c>
      <c r="H42" s="41">
        <v>4163375</v>
      </c>
      <c r="I42" s="5">
        <v>39</v>
      </c>
      <c r="J42" s="58">
        <f t="shared" si="0"/>
        <v>81</v>
      </c>
      <c r="K42" s="9">
        <v>81</v>
      </c>
      <c r="L42" s="9">
        <v>51</v>
      </c>
      <c r="M42" s="9">
        <v>30</v>
      </c>
      <c r="N42" s="2"/>
      <c r="O42" s="2"/>
      <c r="P42" s="2"/>
      <c r="Q42" s="6"/>
      <c r="R42" s="6">
        <v>3</v>
      </c>
      <c r="S42" s="6"/>
      <c r="T42" s="3"/>
      <c r="U42" s="4"/>
      <c r="V42" s="2" t="s">
        <v>13</v>
      </c>
      <c r="W42" s="2" t="s">
        <v>13</v>
      </c>
      <c r="X42" s="2" t="s">
        <v>13</v>
      </c>
      <c r="Y42" s="2" t="s">
        <v>13</v>
      </c>
      <c r="Z42" s="2" t="s">
        <v>13</v>
      </c>
      <c r="AA42" s="2" t="s">
        <v>13</v>
      </c>
      <c r="AB42" s="2" t="s">
        <v>13</v>
      </c>
      <c r="AC42" s="2"/>
      <c r="AD42" s="71"/>
    </row>
    <row r="43" spans="1:30" s="42" customFormat="1" ht="26.1" customHeight="1" x14ac:dyDescent="0.25">
      <c r="A43" s="41" t="s">
        <v>66</v>
      </c>
      <c r="B43" s="38" t="s">
        <v>67</v>
      </c>
      <c r="C43" s="39" t="s">
        <v>68</v>
      </c>
      <c r="D43" s="40">
        <v>8132718</v>
      </c>
      <c r="E43" s="41" t="s">
        <v>465</v>
      </c>
      <c r="F43" s="41" t="s">
        <v>466</v>
      </c>
      <c r="G43" s="41" t="s">
        <v>39</v>
      </c>
      <c r="H43" s="41">
        <v>4163523</v>
      </c>
      <c r="I43" s="5">
        <v>40</v>
      </c>
      <c r="J43" s="58">
        <f t="shared" si="0"/>
        <v>81</v>
      </c>
      <c r="K43" s="9">
        <v>81</v>
      </c>
      <c r="L43" s="9">
        <v>51</v>
      </c>
      <c r="M43" s="9">
        <v>30</v>
      </c>
      <c r="N43" s="2"/>
      <c r="O43" s="2"/>
      <c r="P43" s="2"/>
      <c r="Q43" s="6"/>
      <c r="R43" s="6"/>
      <c r="S43" s="6"/>
      <c r="T43" s="3"/>
      <c r="U43" s="4">
        <v>38273</v>
      </c>
      <c r="V43" s="2" t="s">
        <v>13</v>
      </c>
      <c r="W43" s="2" t="s">
        <v>13</v>
      </c>
      <c r="X43" s="2" t="s">
        <v>13</v>
      </c>
      <c r="Y43" s="2" t="s">
        <v>13</v>
      </c>
      <c r="Z43" s="2" t="s">
        <v>13</v>
      </c>
      <c r="AA43" s="2" t="s">
        <v>13</v>
      </c>
      <c r="AB43" s="2" t="s">
        <v>13</v>
      </c>
      <c r="AC43" s="2"/>
      <c r="AD43" s="71"/>
    </row>
    <row r="44" spans="1:30" s="42" customFormat="1" ht="26.1" customHeight="1" x14ac:dyDescent="0.25">
      <c r="A44" s="41" t="s">
        <v>66</v>
      </c>
      <c r="B44" s="38" t="s">
        <v>67</v>
      </c>
      <c r="C44" s="39" t="s">
        <v>68</v>
      </c>
      <c r="D44" s="40">
        <v>44796256</v>
      </c>
      <c r="E44" s="41" t="s">
        <v>28</v>
      </c>
      <c r="F44" s="41" t="s">
        <v>29</v>
      </c>
      <c r="G44" s="41" t="s">
        <v>30</v>
      </c>
      <c r="H44" s="41">
        <v>4166638</v>
      </c>
      <c r="I44" s="5">
        <v>41</v>
      </c>
      <c r="J44" s="58">
        <f t="shared" si="0"/>
        <v>80</v>
      </c>
      <c r="K44" s="9">
        <v>80</v>
      </c>
      <c r="L44" s="9">
        <v>66</v>
      </c>
      <c r="M44" s="9">
        <v>14</v>
      </c>
      <c r="N44" s="2"/>
      <c r="O44" s="2"/>
      <c r="P44" s="2"/>
      <c r="Q44" s="3"/>
      <c r="R44" s="3"/>
      <c r="S44" s="6">
        <v>18.3</v>
      </c>
      <c r="T44" s="3"/>
      <c r="U44" s="4"/>
      <c r="V44" s="2" t="s">
        <v>13</v>
      </c>
      <c r="W44" s="2" t="s">
        <v>13</v>
      </c>
      <c r="X44" s="2" t="s">
        <v>13</v>
      </c>
      <c r="Y44" s="2" t="s">
        <v>13</v>
      </c>
      <c r="Z44" s="2" t="s">
        <v>13</v>
      </c>
      <c r="AA44" s="2" t="s">
        <v>13</v>
      </c>
      <c r="AB44" s="2" t="s">
        <v>13</v>
      </c>
      <c r="AC44" s="2"/>
      <c r="AD44" s="71"/>
    </row>
    <row r="45" spans="1:30" s="42" customFormat="1" ht="26.1" customHeight="1" x14ac:dyDescent="0.25">
      <c r="A45" s="41" t="s">
        <v>66</v>
      </c>
      <c r="B45" s="38" t="s">
        <v>67</v>
      </c>
      <c r="C45" s="39" t="s">
        <v>68</v>
      </c>
      <c r="D45" s="40">
        <v>16290263</v>
      </c>
      <c r="E45" s="41" t="s">
        <v>146</v>
      </c>
      <c r="F45" s="41" t="s">
        <v>124</v>
      </c>
      <c r="G45" s="41" t="s">
        <v>147</v>
      </c>
      <c r="H45" s="41">
        <v>4166163</v>
      </c>
      <c r="I45" s="5">
        <v>42</v>
      </c>
      <c r="J45" s="58">
        <f t="shared" si="0"/>
        <v>80</v>
      </c>
      <c r="K45" s="9">
        <v>80</v>
      </c>
      <c r="L45" s="9">
        <v>54</v>
      </c>
      <c r="M45" s="9">
        <v>26</v>
      </c>
      <c r="N45" s="2"/>
      <c r="O45" s="2"/>
      <c r="P45" s="2"/>
      <c r="Q45" s="6"/>
      <c r="R45" s="6"/>
      <c r="S45" s="6"/>
      <c r="T45" s="3"/>
      <c r="U45" s="4">
        <v>38454</v>
      </c>
      <c r="V45" s="2" t="s">
        <v>13</v>
      </c>
      <c r="W45" s="2" t="s">
        <v>13</v>
      </c>
      <c r="X45" s="2" t="s">
        <v>13</v>
      </c>
      <c r="Y45" s="2" t="s">
        <v>13</v>
      </c>
      <c r="Z45" s="2" t="s">
        <v>13</v>
      </c>
      <c r="AA45" s="2" t="s">
        <v>13</v>
      </c>
      <c r="AB45" s="2" t="s">
        <v>13</v>
      </c>
      <c r="AC45" s="2"/>
      <c r="AD45" s="71"/>
    </row>
    <row r="46" spans="1:30" s="42" customFormat="1" ht="26.1" customHeight="1" x14ac:dyDescent="0.25">
      <c r="A46" s="41" t="s">
        <v>66</v>
      </c>
      <c r="B46" s="38" t="s">
        <v>67</v>
      </c>
      <c r="C46" s="39" t="s">
        <v>68</v>
      </c>
      <c r="D46" s="40">
        <v>16307927</v>
      </c>
      <c r="E46" s="41" t="s">
        <v>144</v>
      </c>
      <c r="F46" s="41" t="s">
        <v>145</v>
      </c>
      <c r="G46" s="41" t="s">
        <v>4</v>
      </c>
      <c r="H46" s="41">
        <v>4166788</v>
      </c>
      <c r="I46" s="5">
        <v>43</v>
      </c>
      <c r="J46" s="58">
        <f t="shared" si="0"/>
        <v>80</v>
      </c>
      <c r="K46" s="9">
        <v>80</v>
      </c>
      <c r="L46" s="9">
        <v>60</v>
      </c>
      <c r="M46" s="9">
        <v>20</v>
      </c>
      <c r="N46" s="2"/>
      <c r="O46" s="2"/>
      <c r="P46" s="2"/>
      <c r="Q46" s="6"/>
      <c r="R46" s="6"/>
      <c r="S46" s="6"/>
      <c r="T46" s="3"/>
      <c r="U46" s="4">
        <v>42817</v>
      </c>
      <c r="V46" s="2" t="s">
        <v>13</v>
      </c>
      <c r="W46" s="2" t="s">
        <v>13</v>
      </c>
      <c r="X46" s="2" t="s">
        <v>13</v>
      </c>
      <c r="Y46" s="2" t="s">
        <v>13</v>
      </c>
      <c r="Z46" s="2" t="s">
        <v>13</v>
      </c>
      <c r="AA46" s="2" t="s">
        <v>13</v>
      </c>
      <c r="AB46" s="2" t="s">
        <v>13</v>
      </c>
      <c r="AC46" s="2"/>
      <c r="AD46" s="71"/>
    </row>
    <row r="47" spans="1:30" s="42" customFormat="1" ht="26.1" customHeight="1" x14ac:dyDescent="0.25">
      <c r="A47" s="41" t="s">
        <v>66</v>
      </c>
      <c r="B47" s="38" t="s">
        <v>67</v>
      </c>
      <c r="C47" s="39" t="s">
        <v>68</v>
      </c>
      <c r="D47" s="40">
        <v>16306852</v>
      </c>
      <c r="E47" s="41" t="s">
        <v>148</v>
      </c>
      <c r="F47" s="41" t="s">
        <v>149</v>
      </c>
      <c r="G47" s="41" t="s">
        <v>150</v>
      </c>
      <c r="H47" s="41">
        <v>4161625</v>
      </c>
      <c r="I47" s="5">
        <v>44</v>
      </c>
      <c r="J47" s="58">
        <f t="shared" si="0"/>
        <v>77</v>
      </c>
      <c r="K47" s="9">
        <v>77</v>
      </c>
      <c r="L47" s="9">
        <v>51</v>
      </c>
      <c r="M47" s="9">
        <v>26</v>
      </c>
      <c r="N47" s="2"/>
      <c r="O47" s="2"/>
      <c r="P47" s="2"/>
      <c r="Q47" s="6"/>
      <c r="R47" s="6"/>
      <c r="S47" s="6"/>
      <c r="T47" s="3"/>
      <c r="U47" s="4">
        <v>37011</v>
      </c>
      <c r="V47" s="2" t="s">
        <v>13</v>
      </c>
      <c r="W47" s="2" t="s">
        <v>13</v>
      </c>
      <c r="X47" s="2" t="s">
        <v>13</v>
      </c>
      <c r="Y47" s="2" t="s">
        <v>13</v>
      </c>
      <c r="Z47" s="2" t="s">
        <v>13</v>
      </c>
      <c r="AA47" s="2" t="s">
        <v>13</v>
      </c>
      <c r="AB47" s="2" t="s">
        <v>13</v>
      </c>
      <c r="AC47" s="2"/>
      <c r="AD47" s="71"/>
    </row>
    <row r="48" spans="1:30" s="42" customFormat="1" ht="26.1" customHeight="1" x14ac:dyDescent="0.25">
      <c r="A48" s="41" t="s">
        <v>66</v>
      </c>
      <c r="B48" s="38" t="s">
        <v>67</v>
      </c>
      <c r="C48" s="39" t="s">
        <v>68</v>
      </c>
      <c r="D48" s="40">
        <v>44076853</v>
      </c>
      <c r="E48" s="41" t="s">
        <v>444</v>
      </c>
      <c r="F48" s="41" t="s">
        <v>445</v>
      </c>
      <c r="G48" s="41" t="s">
        <v>443</v>
      </c>
      <c r="H48" s="41">
        <v>4166197</v>
      </c>
      <c r="I48" s="5">
        <v>45</v>
      </c>
      <c r="J48" s="58">
        <f t="shared" si="0"/>
        <v>77</v>
      </c>
      <c r="K48" s="9">
        <v>77</v>
      </c>
      <c r="L48" s="9">
        <v>63</v>
      </c>
      <c r="M48" s="9">
        <v>14</v>
      </c>
      <c r="N48" s="2"/>
      <c r="O48" s="2"/>
      <c r="P48" s="2"/>
      <c r="Q48" s="6"/>
      <c r="R48" s="6"/>
      <c r="S48" s="6"/>
      <c r="T48" s="3"/>
      <c r="U48" s="4">
        <v>41031</v>
      </c>
      <c r="V48" s="2" t="s">
        <v>13</v>
      </c>
      <c r="W48" s="2" t="s">
        <v>13</v>
      </c>
      <c r="X48" s="2" t="s">
        <v>13</v>
      </c>
      <c r="Y48" s="2" t="s">
        <v>13</v>
      </c>
      <c r="Z48" s="2" t="s">
        <v>13</v>
      </c>
      <c r="AA48" s="2" t="s">
        <v>13</v>
      </c>
      <c r="AB48" s="2" t="s">
        <v>13</v>
      </c>
      <c r="AC48" s="2"/>
      <c r="AD48" s="71"/>
    </row>
    <row r="49" spans="1:30" s="42" customFormat="1" ht="26.1" customHeight="1" x14ac:dyDescent="0.25">
      <c r="A49" s="41" t="s">
        <v>66</v>
      </c>
      <c r="B49" s="38" t="s">
        <v>67</v>
      </c>
      <c r="C49" s="39" t="s">
        <v>68</v>
      </c>
      <c r="D49" s="40">
        <v>15437661</v>
      </c>
      <c r="E49" s="41" t="s">
        <v>151</v>
      </c>
      <c r="F49" s="41" t="s">
        <v>6</v>
      </c>
      <c r="G49" s="41" t="s">
        <v>152</v>
      </c>
      <c r="H49" s="41">
        <v>4161305</v>
      </c>
      <c r="I49" s="5">
        <v>46</v>
      </c>
      <c r="J49" s="58">
        <f t="shared" si="0"/>
        <v>75</v>
      </c>
      <c r="K49" s="9">
        <v>75</v>
      </c>
      <c r="L49" s="9">
        <v>51</v>
      </c>
      <c r="M49" s="9">
        <v>24</v>
      </c>
      <c r="N49" s="2"/>
      <c r="O49" s="2"/>
      <c r="P49" s="2"/>
      <c r="Q49" s="6"/>
      <c r="R49" s="6"/>
      <c r="S49" s="6"/>
      <c r="T49" s="3"/>
      <c r="U49" s="4">
        <v>38835</v>
      </c>
      <c r="V49" s="2" t="s">
        <v>13</v>
      </c>
      <c r="W49" s="2" t="s">
        <v>13</v>
      </c>
      <c r="X49" s="2" t="s">
        <v>13</v>
      </c>
      <c r="Y49" s="2" t="s">
        <v>13</v>
      </c>
      <c r="Z49" s="2" t="s">
        <v>13</v>
      </c>
      <c r="AA49" s="2" t="s">
        <v>13</v>
      </c>
      <c r="AB49" s="2" t="s">
        <v>13</v>
      </c>
      <c r="AC49" s="2"/>
      <c r="AD49" s="71"/>
    </row>
    <row r="50" spans="1:30" s="42" customFormat="1" ht="26.1" customHeight="1" x14ac:dyDescent="0.25">
      <c r="A50" s="41" t="s">
        <v>66</v>
      </c>
      <c r="B50" s="38" t="s">
        <v>67</v>
      </c>
      <c r="C50" s="39" t="s">
        <v>68</v>
      </c>
      <c r="D50" s="40">
        <v>40573627</v>
      </c>
      <c r="E50" s="41" t="s">
        <v>449</v>
      </c>
      <c r="F50" s="41" t="s">
        <v>450</v>
      </c>
      <c r="G50" s="41" t="s">
        <v>451</v>
      </c>
      <c r="H50" s="41">
        <v>4166702</v>
      </c>
      <c r="I50" s="5">
        <v>47</v>
      </c>
      <c r="J50" s="58">
        <f t="shared" si="0"/>
        <v>75</v>
      </c>
      <c r="K50" s="9">
        <v>75</v>
      </c>
      <c r="L50" s="9">
        <v>51</v>
      </c>
      <c r="M50" s="9">
        <v>24</v>
      </c>
      <c r="N50" s="2"/>
      <c r="O50" s="2"/>
      <c r="P50" s="2"/>
      <c r="Q50" s="6"/>
      <c r="R50" s="6"/>
      <c r="S50" s="6"/>
      <c r="T50" s="3"/>
      <c r="U50" s="4">
        <v>41955</v>
      </c>
      <c r="V50" s="2" t="s">
        <v>13</v>
      </c>
      <c r="W50" s="2" t="s">
        <v>13</v>
      </c>
      <c r="X50" s="2" t="s">
        <v>13</v>
      </c>
      <c r="Y50" s="2" t="s">
        <v>13</v>
      </c>
      <c r="Z50" s="2" t="s">
        <v>13</v>
      </c>
      <c r="AA50" s="2" t="s">
        <v>13</v>
      </c>
      <c r="AB50" s="2" t="s">
        <v>13</v>
      </c>
      <c r="AC50" s="2"/>
      <c r="AD50" s="71"/>
    </row>
    <row r="51" spans="1:30" s="42" customFormat="1" ht="26.1" customHeight="1" x14ac:dyDescent="0.25">
      <c r="A51" s="41" t="s">
        <v>66</v>
      </c>
      <c r="B51" s="38" t="s">
        <v>67</v>
      </c>
      <c r="C51" s="39" t="s">
        <v>68</v>
      </c>
      <c r="D51" s="40">
        <v>15357789</v>
      </c>
      <c r="E51" s="41" t="s">
        <v>154</v>
      </c>
      <c r="F51" s="41" t="s">
        <v>155</v>
      </c>
      <c r="G51" s="41" t="s">
        <v>156</v>
      </c>
      <c r="H51" s="41">
        <v>4165669</v>
      </c>
      <c r="I51" s="5">
        <v>48</v>
      </c>
      <c r="J51" s="58">
        <f t="shared" si="0"/>
        <v>71</v>
      </c>
      <c r="K51" s="9">
        <v>71</v>
      </c>
      <c r="L51" s="9">
        <v>51</v>
      </c>
      <c r="M51" s="9">
        <v>20</v>
      </c>
      <c r="N51" s="2"/>
      <c r="O51" s="2"/>
      <c r="P51" s="2"/>
      <c r="Q51" s="6">
        <v>8</v>
      </c>
      <c r="R51" s="6">
        <v>8</v>
      </c>
      <c r="S51" s="6">
        <v>26</v>
      </c>
      <c r="T51" s="3"/>
      <c r="U51" s="4"/>
      <c r="V51" s="2" t="s">
        <v>13</v>
      </c>
      <c r="W51" s="2" t="s">
        <v>13</v>
      </c>
      <c r="X51" s="2" t="s">
        <v>13</v>
      </c>
      <c r="Y51" s="2" t="s">
        <v>13</v>
      </c>
      <c r="Z51" s="2" t="s">
        <v>13</v>
      </c>
      <c r="AA51" s="2" t="s">
        <v>13</v>
      </c>
      <c r="AB51" s="2" t="s">
        <v>13</v>
      </c>
      <c r="AC51" s="2"/>
      <c r="AD51" s="71" t="s">
        <v>514</v>
      </c>
    </row>
    <row r="52" spans="1:30" s="42" customFormat="1" ht="26.1" customHeight="1" x14ac:dyDescent="0.25">
      <c r="A52" s="41" t="s">
        <v>66</v>
      </c>
      <c r="B52" s="38" t="s">
        <v>67</v>
      </c>
      <c r="C52" s="39" t="s">
        <v>68</v>
      </c>
      <c r="D52" s="40">
        <v>16290130</v>
      </c>
      <c r="E52" s="41" t="s">
        <v>139</v>
      </c>
      <c r="F52" s="41" t="s">
        <v>131</v>
      </c>
      <c r="G52" s="41" t="s">
        <v>153</v>
      </c>
      <c r="H52" s="41">
        <v>4149406</v>
      </c>
      <c r="I52" s="5">
        <v>49</v>
      </c>
      <c r="J52" s="58">
        <f t="shared" si="0"/>
        <v>71</v>
      </c>
      <c r="K52" s="9">
        <v>71</v>
      </c>
      <c r="L52" s="9">
        <v>45</v>
      </c>
      <c r="M52" s="9">
        <v>26</v>
      </c>
      <c r="N52" s="2"/>
      <c r="O52" s="2"/>
      <c r="P52" s="2"/>
      <c r="Q52" s="6"/>
      <c r="R52" s="6"/>
      <c r="S52" s="6"/>
      <c r="T52" s="3"/>
      <c r="U52" s="4">
        <v>37985</v>
      </c>
      <c r="V52" s="2" t="s">
        <v>13</v>
      </c>
      <c r="W52" s="2" t="s">
        <v>13</v>
      </c>
      <c r="X52" s="2" t="s">
        <v>13</v>
      </c>
      <c r="Y52" s="2" t="s">
        <v>13</v>
      </c>
      <c r="Z52" s="2" t="s">
        <v>13</v>
      </c>
      <c r="AA52" s="2" t="s">
        <v>13</v>
      </c>
      <c r="AB52" s="2" t="s">
        <v>13</v>
      </c>
      <c r="AC52" s="2"/>
      <c r="AD52" s="71"/>
    </row>
    <row r="53" spans="1:30" s="42" customFormat="1" ht="26.1" customHeight="1" x14ac:dyDescent="0.25">
      <c r="A53" s="41" t="s">
        <v>66</v>
      </c>
      <c r="B53" s="38" t="s">
        <v>67</v>
      </c>
      <c r="C53" s="39" t="s">
        <v>68</v>
      </c>
      <c r="D53" s="40">
        <v>16281956</v>
      </c>
      <c r="E53" s="41" t="s">
        <v>454</v>
      </c>
      <c r="F53" s="41" t="s">
        <v>455</v>
      </c>
      <c r="G53" s="41" t="s">
        <v>453</v>
      </c>
      <c r="H53" s="41">
        <v>4164059</v>
      </c>
      <c r="I53" s="5">
        <v>50</v>
      </c>
      <c r="J53" s="58">
        <f t="shared" si="0"/>
        <v>71</v>
      </c>
      <c r="K53" s="9">
        <v>71</v>
      </c>
      <c r="L53" s="9">
        <v>51</v>
      </c>
      <c r="M53" s="9">
        <v>20</v>
      </c>
      <c r="N53" s="2"/>
      <c r="O53" s="2"/>
      <c r="P53" s="2"/>
      <c r="Q53" s="6"/>
      <c r="R53" s="6"/>
      <c r="S53" s="6"/>
      <c r="T53" s="3"/>
      <c r="U53" s="4">
        <v>38694</v>
      </c>
      <c r="V53" s="2" t="s">
        <v>13</v>
      </c>
      <c r="W53" s="2" t="s">
        <v>13</v>
      </c>
      <c r="X53" s="2" t="s">
        <v>13</v>
      </c>
      <c r="Y53" s="2" t="s">
        <v>13</v>
      </c>
      <c r="Z53" s="2" t="s">
        <v>13</v>
      </c>
      <c r="AA53" s="2" t="s">
        <v>13</v>
      </c>
      <c r="AB53" s="2" t="s">
        <v>13</v>
      </c>
      <c r="AC53" s="2"/>
      <c r="AD53" s="71"/>
    </row>
    <row r="54" spans="1:30" s="42" customFormat="1" ht="26.1" customHeight="1" x14ac:dyDescent="0.25">
      <c r="A54" s="41" t="s">
        <v>66</v>
      </c>
      <c r="B54" s="38" t="s">
        <v>67</v>
      </c>
      <c r="C54" s="39" t="s">
        <v>68</v>
      </c>
      <c r="D54" s="40">
        <v>41809911</v>
      </c>
      <c r="E54" s="41" t="s">
        <v>131</v>
      </c>
      <c r="F54" s="41" t="s">
        <v>157</v>
      </c>
      <c r="G54" s="41" t="s">
        <v>158</v>
      </c>
      <c r="H54" s="41">
        <v>4164912</v>
      </c>
      <c r="I54" s="5">
        <v>51</v>
      </c>
      <c r="J54" s="58">
        <f t="shared" si="0"/>
        <v>70</v>
      </c>
      <c r="K54" s="9">
        <v>70</v>
      </c>
      <c r="L54" s="9">
        <v>48</v>
      </c>
      <c r="M54" s="9">
        <v>22</v>
      </c>
      <c r="N54" s="2"/>
      <c r="O54" s="2"/>
      <c r="P54" s="2"/>
      <c r="Q54" s="6"/>
      <c r="R54" s="6"/>
      <c r="S54" s="6"/>
      <c r="T54" s="3"/>
      <c r="U54" s="4"/>
      <c r="V54" s="2" t="s">
        <v>13</v>
      </c>
      <c r="W54" s="2" t="s">
        <v>13</v>
      </c>
      <c r="X54" s="2" t="s">
        <v>13</v>
      </c>
      <c r="Y54" s="2" t="s">
        <v>13</v>
      </c>
      <c r="Z54" s="2" t="s">
        <v>13</v>
      </c>
      <c r="AA54" s="2" t="s">
        <v>13</v>
      </c>
      <c r="AB54" s="2" t="s">
        <v>13</v>
      </c>
      <c r="AC54" s="2"/>
      <c r="AD54" s="71"/>
    </row>
    <row r="55" spans="1:30" s="42" customFormat="1" ht="26.1" customHeight="1" x14ac:dyDescent="0.25">
      <c r="A55" s="41" t="s">
        <v>66</v>
      </c>
      <c r="B55" s="38" t="s">
        <v>67</v>
      </c>
      <c r="C55" s="39" t="s">
        <v>68</v>
      </c>
      <c r="D55" s="40">
        <v>40344907</v>
      </c>
      <c r="E55" s="41" t="s">
        <v>159</v>
      </c>
      <c r="F55" s="41" t="s">
        <v>160</v>
      </c>
      <c r="G55" s="41" t="s">
        <v>161</v>
      </c>
      <c r="H55" s="41">
        <v>4161292</v>
      </c>
      <c r="I55" s="5">
        <v>52</v>
      </c>
      <c r="J55" s="58">
        <f t="shared" si="0"/>
        <v>69</v>
      </c>
      <c r="K55" s="9">
        <v>69</v>
      </c>
      <c r="L55" s="9">
        <v>45</v>
      </c>
      <c r="M55" s="9">
        <v>24</v>
      </c>
      <c r="N55" s="2"/>
      <c r="O55" s="2"/>
      <c r="P55" s="2"/>
      <c r="Q55" s="6"/>
      <c r="R55" s="6"/>
      <c r="S55" s="6"/>
      <c r="T55" s="3"/>
      <c r="U55" s="4"/>
      <c r="V55" s="2" t="s">
        <v>13</v>
      </c>
      <c r="W55" s="2" t="s">
        <v>13</v>
      </c>
      <c r="X55" s="2" t="s">
        <v>13</v>
      </c>
      <c r="Y55" s="2" t="s">
        <v>13</v>
      </c>
      <c r="Z55" s="2" t="s">
        <v>13</v>
      </c>
      <c r="AA55" s="2" t="s">
        <v>13</v>
      </c>
      <c r="AB55" s="2" t="s">
        <v>13</v>
      </c>
      <c r="AC55" s="2"/>
      <c r="AD55" s="71"/>
    </row>
    <row r="56" spans="1:30" s="42" customFormat="1" ht="26.1" customHeight="1" x14ac:dyDescent="0.25">
      <c r="A56" s="41" t="s">
        <v>66</v>
      </c>
      <c r="B56" s="38" t="s">
        <v>67</v>
      </c>
      <c r="C56" s="39" t="s">
        <v>68</v>
      </c>
      <c r="D56" s="40">
        <v>20060524</v>
      </c>
      <c r="E56" s="41" t="s">
        <v>162</v>
      </c>
      <c r="F56" s="41" t="s">
        <v>151</v>
      </c>
      <c r="G56" s="41" t="s">
        <v>163</v>
      </c>
      <c r="H56" s="41">
        <v>4161207</v>
      </c>
      <c r="I56" s="5">
        <v>53</v>
      </c>
      <c r="J56" s="58">
        <f t="shared" si="0"/>
        <v>67</v>
      </c>
      <c r="K56" s="9">
        <v>67</v>
      </c>
      <c r="L56" s="9">
        <v>51</v>
      </c>
      <c r="M56" s="9">
        <v>16</v>
      </c>
      <c r="N56" s="2"/>
      <c r="O56" s="2"/>
      <c r="P56" s="2"/>
      <c r="Q56" s="6">
        <v>4</v>
      </c>
      <c r="R56" s="6">
        <v>7</v>
      </c>
      <c r="S56" s="6">
        <v>30</v>
      </c>
      <c r="T56" s="3"/>
      <c r="U56" s="4"/>
      <c r="V56" s="2" t="s">
        <v>13</v>
      </c>
      <c r="W56" s="2" t="s">
        <v>13</v>
      </c>
      <c r="X56" s="2" t="s">
        <v>13</v>
      </c>
      <c r="Y56" s="2" t="s">
        <v>13</v>
      </c>
      <c r="Z56" s="2" t="s">
        <v>13</v>
      </c>
      <c r="AA56" s="2" t="s">
        <v>13</v>
      </c>
      <c r="AB56" s="2" t="s">
        <v>13</v>
      </c>
      <c r="AC56" s="2"/>
      <c r="AD56" s="71"/>
    </row>
    <row r="57" spans="1:30" s="42" customFormat="1" ht="26.1" customHeight="1" x14ac:dyDescent="0.25">
      <c r="A57" s="41" t="s">
        <v>66</v>
      </c>
      <c r="B57" s="38" t="s">
        <v>67</v>
      </c>
      <c r="C57" s="39" t="s">
        <v>68</v>
      </c>
      <c r="D57" s="40">
        <v>40794404</v>
      </c>
      <c r="E57" s="41" t="s">
        <v>165</v>
      </c>
      <c r="F57" s="41" t="s">
        <v>166</v>
      </c>
      <c r="G57" s="41" t="s">
        <v>167</v>
      </c>
      <c r="H57" s="41">
        <v>4163953</v>
      </c>
      <c r="I57" s="5">
        <v>54</v>
      </c>
      <c r="J57" s="58">
        <f t="shared" si="0"/>
        <v>67</v>
      </c>
      <c r="K57" s="9">
        <v>67</v>
      </c>
      <c r="L57" s="9">
        <v>45</v>
      </c>
      <c r="M57" s="9">
        <v>22</v>
      </c>
      <c r="N57" s="2"/>
      <c r="O57" s="2"/>
      <c r="P57" s="2"/>
      <c r="Q57" s="6"/>
      <c r="R57" s="6">
        <v>0.5</v>
      </c>
      <c r="S57" s="6">
        <v>14.4</v>
      </c>
      <c r="T57" s="3"/>
      <c r="U57" s="4"/>
      <c r="V57" s="2" t="s">
        <v>13</v>
      </c>
      <c r="W57" s="2" t="s">
        <v>13</v>
      </c>
      <c r="X57" s="2" t="s">
        <v>13</v>
      </c>
      <c r="Y57" s="2" t="s">
        <v>13</v>
      </c>
      <c r="Z57" s="2" t="s">
        <v>13</v>
      </c>
      <c r="AA57" s="2" t="s">
        <v>13</v>
      </c>
      <c r="AB57" s="2" t="s">
        <v>13</v>
      </c>
      <c r="AC57" s="2"/>
      <c r="AD57" s="71"/>
    </row>
    <row r="58" spans="1:30" s="42" customFormat="1" ht="26.1" customHeight="1" x14ac:dyDescent="0.25">
      <c r="A58" s="41" t="s">
        <v>66</v>
      </c>
      <c r="B58" s="38" t="s">
        <v>67</v>
      </c>
      <c r="C58" s="39" t="s">
        <v>68</v>
      </c>
      <c r="D58" s="40">
        <v>15451630</v>
      </c>
      <c r="E58" s="41" t="s">
        <v>136</v>
      </c>
      <c r="F58" s="41" t="s">
        <v>139</v>
      </c>
      <c r="G58" s="41" t="s">
        <v>164</v>
      </c>
      <c r="H58" s="41">
        <v>4159554</v>
      </c>
      <c r="I58" s="5">
        <v>55</v>
      </c>
      <c r="J58" s="58">
        <f t="shared" si="0"/>
        <v>67</v>
      </c>
      <c r="K58" s="9">
        <v>67</v>
      </c>
      <c r="L58" s="9">
        <v>33</v>
      </c>
      <c r="M58" s="9">
        <v>34</v>
      </c>
      <c r="N58" s="2"/>
      <c r="O58" s="2"/>
      <c r="P58" s="2"/>
      <c r="Q58" s="6"/>
      <c r="R58" s="6"/>
      <c r="S58" s="6">
        <v>9</v>
      </c>
      <c r="T58" s="3"/>
      <c r="U58" s="4"/>
      <c r="V58" s="2" t="s">
        <v>13</v>
      </c>
      <c r="W58" s="2" t="s">
        <v>13</v>
      </c>
      <c r="X58" s="2" t="s">
        <v>13</v>
      </c>
      <c r="Y58" s="2" t="s">
        <v>13</v>
      </c>
      <c r="Z58" s="2" t="s">
        <v>13</v>
      </c>
      <c r="AA58" s="2" t="s">
        <v>13</v>
      </c>
      <c r="AB58" s="2" t="s">
        <v>13</v>
      </c>
      <c r="AC58" s="2"/>
      <c r="AD58" s="71"/>
    </row>
    <row r="59" spans="1:30" s="42" customFormat="1" ht="26.1" customHeight="1" x14ac:dyDescent="0.25">
      <c r="A59" s="41" t="s">
        <v>66</v>
      </c>
      <c r="B59" s="38" t="s">
        <v>67</v>
      </c>
      <c r="C59" s="39" t="s">
        <v>68</v>
      </c>
      <c r="D59" s="40">
        <v>16281669</v>
      </c>
      <c r="E59" s="41" t="s">
        <v>449</v>
      </c>
      <c r="F59" s="41" t="s">
        <v>463</v>
      </c>
      <c r="G59" s="41" t="s">
        <v>462</v>
      </c>
      <c r="H59" s="41">
        <v>4162954</v>
      </c>
      <c r="I59" s="5">
        <v>56</v>
      </c>
      <c r="J59" s="58">
        <f t="shared" si="0"/>
        <v>67</v>
      </c>
      <c r="K59" s="9">
        <v>67</v>
      </c>
      <c r="L59" s="9">
        <v>57</v>
      </c>
      <c r="M59" s="9">
        <v>10</v>
      </c>
      <c r="N59" s="2"/>
      <c r="O59" s="2"/>
      <c r="P59" s="2"/>
      <c r="Q59" s="6"/>
      <c r="R59" s="6"/>
      <c r="S59" s="6"/>
      <c r="T59" s="3"/>
      <c r="U59" s="4">
        <v>40893</v>
      </c>
      <c r="V59" s="2" t="s">
        <v>13</v>
      </c>
      <c r="W59" s="2" t="s">
        <v>13</v>
      </c>
      <c r="X59" s="2" t="s">
        <v>13</v>
      </c>
      <c r="Y59" s="2" t="s">
        <v>13</v>
      </c>
      <c r="Z59" s="2" t="s">
        <v>13</v>
      </c>
      <c r="AA59" s="2" t="s">
        <v>13</v>
      </c>
      <c r="AB59" s="2" t="s">
        <v>13</v>
      </c>
      <c r="AC59" s="2"/>
      <c r="AD59" s="71"/>
    </row>
    <row r="60" spans="1:30" s="42" customFormat="1" ht="26.1" customHeight="1" x14ac:dyDescent="0.25">
      <c r="A60" s="41" t="s">
        <v>66</v>
      </c>
      <c r="B60" s="38" t="s">
        <v>67</v>
      </c>
      <c r="C60" s="39" t="s">
        <v>68</v>
      </c>
      <c r="D60" s="40">
        <v>21866403</v>
      </c>
      <c r="E60" s="41" t="s">
        <v>31</v>
      </c>
      <c r="F60" s="41" t="s">
        <v>32</v>
      </c>
      <c r="G60" s="41" t="s">
        <v>464</v>
      </c>
      <c r="H60" s="41">
        <v>4166565</v>
      </c>
      <c r="I60" s="5">
        <v>57</v>
      </c>
      <c r="J60" s="58">
        <f t="shared" si="0"/>
        <v>67</v>
      </c>
      <c r="K60" s="9">
        <v>67</v>
      </c>
      <c r="L60" s="9">
        <v>39</v>
      </c>
      <c r="M60" s="9">
        <v>28</v>
      </c>
      <c r="N60" s="2"/>
      <c r="O60" s="2"/>
      <c r="P60" s="2"/>
      <c r="Q60" s="6"/>
      <c r="R60" s="6"/>
      <c r="S60" s="6"/>
      <c r="T60" s="3"/>
      <c r="U60" s="4">
        <v>40973</v>
      </c>
      <c r="V60" s="2" t="s">
        <v>13</v>
      </c>
      <c r="W60" s="2" t="s">
        <v>13</v>
      </c>
      <c r="X60" s="2" t="s">
        <v>13</v>
      </c>
      <c r="Y60" s="2" t="s">
        <v>13</v>
      </c>
      <c r="Z60" s="2" t="s">
        <v>13</v>
      </c>
      <c r="AA60" s="2" t="s">
        <v>13</v>
      </c>
      <c r="AB60" s="2" t="s">
        <v>13</v>
      </c>
      <c r="AC60" s="2"/>
      <c r="AD60" s="71" t="s">
        <v>514</v>
      </c>
    </row>
    <row r="61" spans="1:30" s="42" customFormat="1" ht="26.1" customHeight="1" x14ac:dyDescent="0.25">
      <c r="A61" s="41" t="s">
        <v>66</v>
      </c>
      <c r="B61" s="38" t="s">
        <v>67</v>
      </c>
      <c r="C61" s="39" t="s">
        <v>68</v>
      </c>
      <c r="D61" s="40">
        <v>46311070</v>
      </c>
      <c r="E61" s="41" t="s">
        <v>190</v>
      </c>
      <c r="F61" s="41" t="s">
        <v>272</v>
      </c>
      <c r="G61" s="41" t="s">
        <v>433</v>
      </c>
      <c r="H61" s="41"/>
      <c r="I61" s="5">
        <v>58</v>
      </c>
      <c r="J61" s="58">
        <f t="shared" si="0"/>
        <v>65</v>
      </c>
      <c r="K61" s="9">
        <v>65</v>
      </c>
      <c r="L61" s="9">
        <v>45</v>
      </c>
      <c r="M61" s="9">
        <v>20</v>
      </c>
      <c r="N61" s="2"/>
      <c r="O61" s="2"/>
      <c r="P61" s="2"/>
      <c r="Q61" s="6"/>
      <c r="R61" s="6"/>
      <c r="S61" s="6"/>
      <c r="T61" s="3"/>
      <c r="U61" s="4"/>
      <c r="V61" s="2" t="s">
        <v>13</v>
      </c>
      <c r="W61" s="2" t="s">
        <v>13</v>
      </c>
      <c r="X61" s="2" t="s">
        <v>13</v>
      </c>
      <c r="Y61" s="2" t="s">
        <v>13</v>
      </c>
      <c r="Z61" s="2" t="s">
        <v>13</v>
      </c>
      <c r="AA61" s="2" t="s">
        <v>13</v>
      </c>
      <c r="AB61" s="2" t="s">
        <v>13</v>
      </c>
      <c r="AC61" s="2"/>
      <c r="AD61" s="71"/>
    </row>
    <row r="62" spans="1:30" s="42" customFormat="1" ht="26.1" customHeight="1" x14ac:dyDescent="0.25">
      <c r="A62" s="41" t="s">
        <v>66</v>
      </c>
      <c r="B62" s="38" t="s">
        <v>67</v>
      </c>
      <c r="C62" s="39" t="s">
        <v>68</v>
      </c>
      <c r="D62" s="40">
        <v>23523570</v>
      </c>
      <c r="E62" s="41" t="s">
        <v>168</v>
      </c>
      <c r="F62" s="41" t="s">
        <v>139</v>
      </c>
      <c r="G62" s="41" t="s">
        <v>169</v>
      </c>
      <c r="H62" s="41">
        <v>4165166</v>
      </c>
      <c r="I62" s="5">
        <v>59</v>
      </c>
      <c r="J62" s="58">
        <f t="shared" si="0"/>
        <v>63</v>
      </c>
      <c r="K62" s="9">
        <v>63</v>
      </c>
      <c r="L62" s="9">
        <v>45</v>
      </c>
      <c r="M62" s="9">
        <v>18</v>
      </c>
      <c r="N62" s="2"/>
      <c r="O62" s="2"/>
      <c r="P62" s="2"/>
      <c r="Q62" s="6"/>
      <c r="R62" s="6"/>
      <c r="S62" s="6"/>
      <c r="T62" s="3"/>
      <c r="U62" s="4"/>
      <c r="V62" s="2" t="s">
        <v>13</v>
      </c>
      <c r="W62" s="2" t="s">
        <v>13</v>
      </c>
      <c r="X62" s="2" t="s">
        <v>13</v>
      </c>
      <c r="Y62" s="2" t="s">
        <v>13</v>
      </c>
      <c r="Z62" s="2" t="s">
        <v>13</v>
      </c>
      <c r="AA62" s="2" t="s">
        <v>13</v>
      </c>
      <c r="AB62" s="2" t="s">
        <v>13</v>
      </c>
      <c r="AC62" s="2"/>
      <c r="AD62" s="71"/>
    </row>
    <row r="63" spans="1:30" s="42" customFormat="1" ht="26.1" customHeight="1" x14ac:dyDescent="0.25">
      <c r="A63" s="65" t="s">
        <v>66</v>
      </c>
      <c r="B63" s="86" t="s">
        <v>67</v>
      </c>
      <c r="C63" s="87" t="s">
        <v>68</v>
      </c>
      <c r="D63" s="64">
        <v>15359463</v>
      </c>
      <c r="E63" s="65" t="s">
        <v>170</v>
      </c>
      <c r="F63" s="65" t="s">
        <v>171</v>
      </c>
      <c r="G63" s="65" t="s">
        <v>172</v>
      </c>
      <c r="H63" s="41">
        <v>4161195</v>
      </c>
      <c r="I63" s="5">
        <v>60</v>
      </c>
      <c r="J63" s="58">
        <f t="shared" si="0"/>
        <v>62</v>
      </c>
      <c r="K63" s="82">
        <v>62</v>
      </c>
      <c r="L63" s="82">
        <v>42</v>
      </c>
      <c r="M63" s="82">
        <v>20</v>
      </c>
      <c r="N63" s="61"/>
      <c r="O63" s="61"/>
      <c r="P63" s="61"/>
      <c r="Q63" s="83"/>
      <c r="R63" s="83">
        <v>3</v>
      </c>
      <c r="S63" s="83">
        <v>10.5</v>
      </c>
      <c r="T63" s="84"/>
      <c r="U63" s="85"/>
      <c r="V63" s="61" t="s">
        <v>13</v>
      </c>
      <c r="W63" s="61" t="s">
        <v>13</v>
      </c>
      <c r="X63" s="61" t="s">
        <v>452</v>
      </c>
      <c r="Y63" s="61" t="s">
        <v>13</v>
      </c>
      <c r="Z63" s="61" t="s">
        <v>13</v>
      </c>
      <c r="AA63" s="61" t="s">
        <v>13</v>
      </c>
      <c r="AB63" s="61" t="s">
        <v>13</v>
      </c>
      <c r="AC63" s="61"/>
      <c r="AD63" s="73" t="s">
        <v>497</v>
      </c>
    </row>
    <row r="64" spans="1:30" s="42" customFormat="1" ht="26.1" customHeight="1" x14ac:dyDescent="0.25">
      <c r="A64" s="65" t="s">
        <v>66</v>
      </c>
      <c r="B64" s="86" t="s">
        <v>67</v>
      </c>
      <c r="C64" s="87" t="s">
        <v>68</v>
      </c>
      <c r="D64" s="64">
        <v>15429470</v>
      </c>
      <c r="E64" s="65" t="s">
        <v>69</v>
      </c>
      <c r="F64" s="65" t="s">
        <v>173</v>
      </c>
      <c r="G64" s="65" t="s">
        <v>174</v>
      </c>
      <c r="H64" s="41">
        <v>4151275</v>
      </c>
      <c r="I64" s="5">
        <v>61</v>
      </c>
      <c r="J64" s="58">
        <f t="shared" si="0"/>
        <v>62</v>
      </c>
      <c r="K64" s="82">
        <v>62</v>
      </c>
      <c r="L64" s="82">
        <v>42</v>
      </c>
      <c r="M64" s="82">
        <v>20</v>
      </c>
      <c r="N64" s="61"/>
      <c r="O64" s="61"/>
      <c r="P64" s="61"/>
      <c r="Q64" s="83"/>
      <c r="R64" s="83"/>
      <c r="S64" s="83"/>
      <c r="T64" s="84"/>
      <c r="U64" s="85"/>
      <c r="V64" s="61" t="s">
        <v>13</v>
      </c>
      <c r="W64" s="61" t="s">
        <v>13</v>
      </c>
      <c r="X64" s="61" t="s">
        <v>452</v>
      </c>
      <c r="Y64" s="61" t="s">
        <v>13</v>
      </c>
      <c r="Z64" s="61" t="s">
        <v>13</v>
      </c>
      <c r="AA64" s="61" t="s">
        <v>13</v>
      </c>
      <c r="AB64" s="61" t="s">
        <v>13</v>
      </c>
      <c r="AC64" s="61"/>
      <c r="AD64" s="73" t="s">
        <v>498</v>
      </c>
    </row>
    <row r="65" spans="1:30" s="42" customFormat="1" ht="26.1" customHeight="1" x14ac:dyDescent="0.25">
      <c r="A65" s="41" t="s">
        <v>66</v>
      </c>
      <c r="B65" s="38" t="s">
        <v>67</v>
      </c>
      <c r="C65" s="39" t="s">
        <v>68</v>
      </c>
      <c r="D65" s="40">
        <v>47392368</v>
      </c>
      <c r="E65" s="41" t="s">
        <v>33</v>
      </c>
      <c r="F65" s="41" t="s">
        <v>34</v>
      </c>
      <c r="G65" s="41" t="s">
        <v>35</v>
      </c>
      <c r="H65" s="41">
        <v>4161422</v>
      </c>
      <c r="I65" s="5">
        <v>62</v>
      </c>
      <c r="J65" s="58">
        <f t="shared" si="0"/>
        <v>61</v>
      </c>
      <c r="K65" s="9">
        <v>61</v>
      </c>
      <c r="L65" s="9">
        <v>45</v>
      </c>
      <c r="M65" s="9">
        <v>16</v>
      </c>
      <c r="N65" s="2"/>
      <c r="O65" s="2"/>
      <c r="P65" s="2"/>
      <c r="Q65" s="6"/>
      <c r="R65" s="6">
        <v>0.5</v>
      </c>
      <c r="S65" s="6"/>
      <c r="T65" s="3"/>
      <c r="U65" s="4"/>
      <c r="V65" s="2" t="s">
        <v>13</v>
      </c>
      <c r="W65" s="2" t="s">
        <v>13</v>
      </c>
      <c r="X65" s="2" t="s">
        <v>13</v>
      </c>
      <c r="Y65" s="2" t="s">
        <v>13</v>
      </c>
      <c r="Z65" s="2" t="s">
        <v>13</v>
      </c>
      <c r="AA65" s="2" t="s">
        <v>13</v>
      </c>
      <c r="AB65" s="2" t="s">
        <v>13</v>
      </c>
      <c r="AC65" s="2"/>
      <c r="AD65" s="71" t="s">
        <v>514</v>
      </c>
    </row>
    <row r="66" spans="1:30" s="42" customFormat="1" ht="26.1" customHeight="1" x14ac:dyDescent="0.25">
      <c r="A66" s="41" t="s">
        <v>66</v>
      </c>
      <c r="B66" s="38" t="s">
        <v>67</v>
      </c>
      <c r="C66" s="39" t="s">
        <v>68</v>
      </c>
      <c r="D66" s="40">
        <v>15452381</v>
      </c>
      <c r="E66" s="41" t="s">
        <v>175</v>
      </c>
      <c r="F66" s="41" t="s">
        <v>176</v>
      </c>
      <c r="G66" s="41" t="s">
        <v>177</v>
      </c>
      <c r="H66" s="41">
        <v>4159473</v>
      </c>
      <c r="I66" s="5">
        <v>63</v>
      </c>
      <c r="J66" s="58">
        <f t="shared" si="0"/>
        <v>61</v>
      </c>
      <c r="K66" s="9">
        <v>61</v>
      </c>
      <c r="L66" s="9">
        <v>51</v>
      </c>
      <c r="M66" s="9">
        <v>10</v>
      </c>
      <c r="N66" s="2"/>
      <c r="O66" s="2"/>
      <c r="P66" s="2"/>
      <c r="Q66" s="6"/>
      <c r="R66" s="6"/>
      <c r="S66" s="6"/>
      <c r="T66" s="3"/>
      <c r="U66" s="4"/>
      <c r="V66" s="2" t="s">
        <v>13</v>
      </c>
      <c r="W66" s="2" t="s">
        <v>13</v>
      </c>
      <c r="X66" s="2" t="s">
        <v>13</v>
      </c>
      <c r="Y66" s="2" t="s">
        <v>13</v>
      </c>
      <c r="Z66" s="2" t="s">
        <v>13</v>
      </c>
      <c r="AA66" s="2" t="s">
        <v>13</v>
      </c>
      <c r="AB66" s="2" t="s">
        <v>13</v>
      </c>
      <c r="AC66" s="2"/>
      <c r="AD66" s="71"/>
    </row>
    <row r="67" spans="1:30" s="42" customFormat="1" ht="26.1" customHeight="1" x14ac:dyDescent="0.25">
      <c r="A67" s="41" t="s">
        <v>66</v>
      </c>
      <c r="B67" s="38" t="s">
        <v>67</v>
      </c>
      <c r="C67" s="39" t="s">
        <v>68</v>
      </c>
      <c r="D67" s="40">
        <v>41522173</v>
      </c>
      <c r="E67" s="41" t="s">
        <v>436</v>
      </c>
      <c r="F67" s="41" t="s">
        <v>437</v>
      </c>
      <c r="G67" s="41" t="s">
        <v>435</v>
      </c>
      <c r="H67" s="41">
        <v>4165048</v>
      </c>
      <c r="I67" s="5">
        <v>64</v>
      </c>
      <c r="J67" s="58">
        <f t="shared" si="0"/>
        <v>57</v>
      </c>
      <c r="K67" s="9">
        <v>57</v>
      </c>
      <c r="L67" s="9">
        <v>39</v>
      </c>
      <c r="M67" s="9">
        <v>18</v>
      </c>
      <c r="N67" s="2"/>
      <c r="O67" s="2"/>
      <c r="P67" s="2"/>
      <c r="Q67" s="6"/>
      <c r="R67" s="6"/>
      <c r="S67" s="6"/>
      <c r="T67" s="3"/>
      <c r="U67" s="4"/>
      <c r="V67" s="2" t="s">
        <v>13</v>
      </c>
      <c r="W67" s="2" t="s">
        <v>13</v>
      </c>
      <c r="X67" s="2" t="s">
        <v>13</v>
      </c>
      <c r="Y67" s="2" t="s">
        <v>13</v>
      </c>
      <c r="Z67" s="2" t="s">
        <v>13</v>
      </c>
      <c r="AA67" s="2" t="s">
        <v>13</v>
      </c>
      <c r="AB67" s="2" t="s">
        <v>13</v>
      </c>
      <c r="AC67" s="2"/>
      <c r="AD67" s="71"/>
    </row>
    <row r="68" spans="1:30" s="42" customFormat="1" ht="26.1" customHeight="1" x14ac:dyDescent="0.25">
      <c r="A68" s="41" t="s">
        <v>66</v>
      </c>
      <c r="B68" s="38" t="s">
        <v>67</v>
      </c>
      <c r="C68" s="39" t="s">
        <v>68</v>
      </c>
      <c r="D68" s="40">
        <v>40207684</v>
      </c>
      <c r="E68" s="41" t="s">
        <v>215</v>
      </c>
      <c r="F68" s="41" t="s">
        <v>139</v>
      </c>
      <c r="G68" s="41" t="s">
        <v>253</v>
      </c>
      <c r="H68" s="41">
        <v>4161870</v>
      </c>
      <c r="I68" s="5">
        <v>65</v>
      </c>
      <c r="J68" s="58">
        <f t="shared" si="0"/>
        <v>50</v>
      </c>
      <c r="K68" s="9">
        <v>50</v>
      </c>
      <c r="L68" s="9">
        <v>30</v>
      </c>
      <c r="M68" s="9">
        <v>20</v>
      </c>
      <c r="N68" s="2"/>
      <c r="O68" s="2"/>
      <c r="P68" s="2"/>
      <c r="Q68" s="6"/>
      <c r="R68" s="6"/>
      <c r="S68" s="6"/>
      <c r="T68" s="3"/>
      <c r="U68" s="4"/>
      <c r="V68" s="2" t="s">
        <v>13</v>
      </c>
      <c r="W68" s="2" t="s">
        <v>13</v>
      </c>
      <c r="X68" s="2" t="s">
        <v>13</v>
      </c>
      <c r="Y68" s="2" t="s">
        <v>13</v>
      </c>
      <c r="Z68" s="2" t="s">
        <v>13</v>
      </c>
      <c r="AA68" s="2" t="s">
        <v>13</v>
      </c>
      <c r="AB68" s="2" t="s">
        <v>13</v>
      </c>
      <c r="AC68" s="2"/>
      <c r="AD68" s="66"/>
    </row>
  </sheetData>
  <mergeCells count="20">
    <mergeCell ref="V2:AC2"/>
    <mergeCell ref="AD2:AD3"/>
    <mergeCell ref="O2:O3"/>
    <mergeCell ref="A1:AD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P2:P3"/>
    <mergeCell ref="Q2:U2"/>
  </mergeCells>
  <pageMargins left="0.25" right="0.25" top="0.75" bottom="0.75" header="0" footer="0"/>
  <pageSetup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  <pageSetUpPr fitToPage="1"/>
  </sheetPr>
  <dimension ref="A1:AD10"/>
  <sheetViews>
    <sheetView view="pageBreakPreview" zoomScale="70" zoomScaleNormal="70" zoomScaleSheetLayoutView="70" workbookViewId="0">
      <pane ySplit="3" topLeftCell="A4" activePane="bottomLeft" state="frozen"/>
      <selection activeCell="W3" sqref="W3"/>
      <selection pane="bottomLeft" activeCell="Q3" sqref="Q3"/>
    </sheetView>
  </sheetViews>
  <sheetFormatPr baseColWidth="10" defaultColWidth="14.42578125" defaultRowHeight="15" customHeight="1" x14ac:dyDescent="0.25"/>
  <cols>
    <col min="1" max="1" width="17.42578125" style="12" bestFit="1" customWidth="1"/>
    <col min="2" max="2" width="17.140625" style="12" bestFit="1" customWidth="1"/>
    <col min="3" max="3" width="69.5703125" style="12" bestFit="1" customWidth="1"/>
    <col min="4" max="4" width="14.85546875" style="12" customWidth="1"/>
    <col min="5" max="5" width="17.5703125" style="12" bestFit="1" customWidth="1"/>
    <col min="6" max="6" width="18" style="12" bestFit="1" customWidth="1"/>
    <col min="7" max="7" width="21.28515625" style="12" customWidth="1"/>
    <col min="8" max="8" width="12.5703125" style="20" bestFit="1" customWidth="1"/>
    <col min="9" max="9" width="10.7109375" style="12" customWidth="1"/>
    <col min="10" max="10" width="11.42578125" style="12" customWidth="1"/>
    <col min="11" max="13" width="10.7109375" style="12" customWidth="1"/>
    <col min="14" max="14" width="8.7109375" style="12" customWidth="1"/>
    <col min="15" max="15" width="7" style="12" customWidth="1"/>
    <col min="16" max="16" width="9.42578125" style="12" customWidth="1"/>
    <col min="17" max="17" width="14.7109375" style="12" customWidth="1"/>
    <col min="18" max="18" width="13.140625" style="12" bestFit="1" customWidth="1"/>
    <col min="19" max="19" width="13" style="12" customWidth="1"/>
    <col min="20" max="20" width="9.28515625" style="12" customWidth="1"/>
    <col min="21" max="21" width="17.5703125" style="12" customWidth="1"/>
    <col min="22" max="22" width="8.7109375" style="12" customWidth="1"/>
    <col min="23" max="23" width="6.5703125" style="12" customWidth="1"/>
    <col min="24" max="24" width="7.28515625" style="12" customWidth="1"/>
    <col min="25" max="25" width="6.5703125" style="12" customWidth="1"/>
    <col min="26" max="26" width="6.28515625" style="12" customWidth="1"/>
    <col min="27" max="27" width="5.85546875" style="12" customWidth="1"/>
    <col min="28" max="28" width="6.7109375" style="12" customWidth="1"/>
    <col min="29" max="29" width="6.85546875" style="12" customWidth="1"/>
    <col min="30" max="30" width="51.140625" style="12" bestFit="1" customWidth="1"/>
    <col min="31" max="16384" width="14.42578125" style="12"/>
  </cols>
  <sheetData>
    <row r="1" spans="1:30" ht="87" customHeight="1" x14ac:dyDescent="0.25">
      <c r="A1" s="91" t="s">
        <v>516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0" ht="56.25" customHeight="1" x14ac:dyDescent="0.25">
      <c r="A2" s="102" t="s">
        <v>40</v>
      </c>
      <c r="B2" s="102" t="s">
        <v>41</v>
      </c>
      <c r="C2" s="102" t="s">
        <v>42</v>
      </c>
      <c r="D2" s="102" t="s">
        <v>43</v>
      </c>
      <c r="E2" s="102" t="s">
        <v>44</v>
      </c>
      <c r="F2" s="102" t="s">
        <v>45</v>
      </c>
      <c r="G2" s="102" t="s">
        <v>46</v>
      </c>
      <c r="H2" s="102" t="s">
        <v>432</v>
      </c>
      <c r="I2" s="106" t="s">
        <v>47</v>
      </c>
      <c r="J2" s="104" t="s">
        <v>475</v>
      </c>
      <c r="K2" s="98" t="s">
        <v>52</v>
      </c>
      <c r="L2" s="98" t="s">
        <v>53</v>
      </c>
      <c r="M2" s="98" t="s">
        <v>431</v>
      </c>
      <c r="N2" s="100" t="s">
        <v>49</v>
      </c>
      <c r="O2" s="100" t="s">
        <v>50</v>
      </c>
      <c r="P2" s="100" t="s">
        <v>51</v>
      </c>
      <c r="Q2" s="93" t="s">
        <v>48</v>
      </c>
      <c r="R2" s="94"/>
      <c r="S2" s="94"/>
      <c r="T2" s="94"/>
      <c r="U2" s="95"/>
      <c r="V2" s="108" t="s">
        <v>467</v>
      </c>
      <c r="W2" s="109"/>
      <c r="X2" s="109"/>
      <c r="Y2" s="109"/>
      <c r="Z2" s="109"/>
      <c r="AA2" s="109"/>
      <c r="AB2" s="109"/>
      <c r="AC2" s="110"/>
      <c r="AD2" s="96" t="s">
        <v>61</v>
      </c>
    </row>
    <row r="3" spans="1:30" ht="88.15" customHeight="1" x14ac:dyDescent="0.25">
      <c r="A3" s="103"/>
      <c r="B3" s="103"/>
      <c r="C3" s="103"/>
      <c r="D3" s="103"/>
      <c r="E3" s="103"/>
      <c r="F3" s="103"/>
      <c r="G3" s="103"/>
      <c r="H3" s="103"/>
      <c r="I3" s="107"/>
      <c r="J3" s="105"/>
      <c r="K3" s="99"/>
      <c r="L3" s="99"/>
      <c r="M3" s="99"/>
      <c r="N3" s="101"/>
      <c r="O3" s="101"/>
      <c r="P3" s="101"/>
      <c r="Q3" s="68" t="s">
        <v>62</v>
      </c>
      <c r="R3" s="68" t="s">
        <v>63</v>
      </c>
      <c r="S3" s="68" t="s">
        <v>0</v>
      </c>
      <c r="T3" s="68" t="s">
        <v>64</v>
      </c>
      <c r="U3" s="68" t="s">
        <v>65</v>
      </c>
      <c r="V3" s="69" t="s">
        <v>54</v>
      </c>
      <c r="W3" s="69" t="s">
        <v>55</v>
      </c>
      <c r="X3" s="69" t="s">
        <v>56</v>
      </c>
      <c r="Y3" s="69" t="s">
        <v>57</v>
      </c>
      <c r="Z3" s="69" t="s">
        <v>58</v>
      </c>
      <c r="AA3" s="69" t="s">
        <v>59</v>
      </c>
      <c r="AB3" s="69" t="s">
        <v>60</v>
      </c>
      <c r="AC3" s="69" t="s">
        <v>434</v>
      </c>
      <c r="AD3" s="97"/>
    </row>
    <row r="4" spans="1:30" ht="26.1" customHeight="1" x14ac:dyDescent="0.25">
      <c r="A4" s="1" t="s">
        <v>66</v>
      </c>
      <c r="B4" s="1" t="s">
        <v>67</v>
      </c>
      <c r="C4" s="10" t="s">
        <v>254</v>
      </c>
      <c r="D4" s="40">
        <v>42527720</v>
      </c>
      <c r="E4" s="41" t="s">
        <v>5</v>
      </c>
      <c r="F4" s="41" t="s">
        <v>255</v>
      </c>
      <c r="G4" s="41" t="s">
        <v>256</v>
      </c>
      <c r="H4" s="41"/>
      <c r="I4" s="5">
        <v>1</v>
      </c>
      <c r="J4" s="7">
        <v>120</v>
      </c>
      <c r="K4" s="9">
        <v>120</v>
      </c>
      <c r="L4" s="9">
        <v>78</v>
      </c>
      <c r="M4" s="9">
        <v>42</v>
      </c>
      <c r="N4" s="2"/>
      <c r="O4" s="2"/>
      <c r="P4" s="2"/>
      <c r="Q4" s="2"/>
      <c r="R4" s="2"/>
      <c r="S4" s="2"/>
      <c r="T4" s="2"/>
      <c r="U4" s="2"/>
      <c r="V4" s="2" t="s">
        <v>13</v>
      </c>
      <c r="W4" s="2" t="s">
        <v>13</v>
      </c>
      <c r="X4" s="2" t="s">
        <v>13</v>
      </c>
      <c r="Y4" s="2" t="s">
        <v>13</v>
      </c>
      <c r="Z4" s="2" t="s">
        <v>13</v>
      </c>
      <c r="AA4" s="2" t="s">
        <v>13</v>
      </c>
      <c r="AB4" s="2" t="s">
        <v>13</v>
      </c>
      <c r="AC4" s="2"/>
      <c r="AD4" s="71"/>
    </row>
    <row r="5" spans="1:30" ht="26.1" customHeight="1" x14ac:dyDescent="0.25">
      <c r="A5" s="1" t="s">
        <v>66</v>
      </c>
      <c r="B5" s="1" t="s">
        <v>67</v>
      </c>
      <c r="C5" s="10" t="s">
        <v>254</v>
      </c>
      <c r="D5" s="40">
        <v>20024831</v>
      </c>
      <c r="E5" s="41" t="s">
        <v>36</v>
      </c>
      <c r="F5" s="41" t="s">
        <v>257</v>
      </c>
      <c r="G5" s="41" t="s">
        <v>258</v>
      </c>
      <c r="H5" s="41">
        <v>4160020</v>
      </c>
      <c r="I5" s="5">
        <v>2</v>
      </c>
      <c r="J5" s="7">
        <v>115</v>
      </c>
      <c r="K5" s="9">
        <v>115</v>
      </c>
      <c r="L5" s="9">
        <v>81</v>
      </c>
      <c r="M5" s="9">
        <v>34</v>
      </c>
      <c r="N5" s="2"/>
      <c r="O5" s="2"/>
      <c r="P5" s="2"/>
      <c r="Q5" s="2"/>
      <c r="R5" s="2"/>
      <c r="S5" s="2"/>
      <c r="T5" s="2"/>
      <c r="U5" s="2"/>
      <c r="V5" s="2" t="s">
        <v>13</v>
      </c>
      <c r="W5" s="2" t="s">
        <v>13</v>
      </c>
      <c r="X5" s="2" t="s">
        <v>13</v>
      </c>
      <c r="Y5" s="2" t="s">
        <v>13</v>
      </c>
      <c r="Z5" s="2" t="s">
        <v>13</v>
      </c>
      <c r="AA5" s="2" t="s">
        <v>13</v>
      </c>
      <c r="AB5" s="2" t="s">
        <v>13</v>
      </c>
      <c r="AC5" s="2"/>
      <c r="AD5" s="71" t="s">
        <v>514</v>
      </c>
    </row>
    <row r="6" spans="1:30" ht="26.1" customHeight="1" x14ac:dyDescent="0.25">
      <c r="A6" s="63" t="s">
        <v>66</v>
      </c>
      <c r="B6" s="63" t="s">
        <v>67</v>
      </c>
      <c r="C6" s="63" t="s">
        <v>254</v>
      </c>
      <c r="D6" s="64">
        <v>41708793</v>
      </c>
      <c r="E6" s="65" t="s">
        <v>476</v>
      </c>
      <c r="F6" s="65" t="s">
        <v>345</v>
      </c>
      <c r="G6" s="65" t="s">
        <v>477</v>
      </c>
      <c r="H6" s="65"/>
      <c r="I6" s="5">
        <v>3</v>
      </c>
      <c r="J6" s="7">
        <v>110</v>
      </c>
      <c r="K6" s="82">
        <v>110</v>
      </c>
      <c r="L6" s="82" t="s">
        <v>478</v>
      </c>
      <c r="M6" s="82" t="s">
        <v>479</v>
      </c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73" t="s">
        <v>504</v>
      </c>
    </row>
    <row r="7" spans="1:30" ht="26.1" customHeight="1" x14ac:dyDescent="0.25">
      <c r="A7" s="1" t="s">
        <v>66</v>
      </c>
      <c r="B7" s="1" t="s">
        <v>67</v>
      </c>
      <c r="C7" s="10" t="s">
        <v>254</v>
      </c>
      <c r="D7" s="40">
        <v>42078037</v>
      </c>
      <c r="E7" s="41" t="s">
        <v>105</v>
      </c>
      <c r="F7" s="41" t="s">
        <v>259</v>
      </c>
      <c r="G7" s="41" t="s">
        <v>260</v>
      </c>
      <c r="H7" s="41">
        <v>4149693</v>
      </c>
      <c r="I7" s="5">
        <v>4</v>
      </c>
      <c r="J7" s="7">
        <v>106</v>
      </c>
      <c r="K7" s="9">
        <v>106</v>
      </c>
      <c r="L7" s="9">
        <v>78</v>
      </c>
      <c r="M7" s="9">
        <v>28</v>
      </c>
      <c r="N7" s="2"/>
      <c r="O7" s="2"/>
      <c r="P7" s="2"/>
      <c r="Q7" s="2"/>
      <c r="R7" s="2"/>
      <c r="S7" s="2"/>
      <c r="T7" s="2"/>
      <c r="U7" s="2"/>
      <c r="V7" s="2" t="s">
        <v>13</v>
      </c>
      <c r="W7" s="2" t="s">
        <v>13</v>
      </c>
      <c r="X7" s="2" t="s">
        <v>13</v>
      </c>
      <c r="Y7" s="2" t="s">
        <v>13</v>
      </c>
      <c r="Z7" s="2" t="s">
        <v>13</v>
      </c>
      <c r="AA7" s="2" t="s">
        <v>13</v>
      </c>
      <c r="AB7" s="2" t="s">
        <v>13</v>
      </c>
      <c r="AC7" s="2"/>
      <c r="AD7" s="71"/>
    </row>
    <row r="8" spans="1:30" ht="26.1" customHeight="1" x14ac:dyDescent="0.25">
      <c r="A8" s="1" t="s">
        <v>66</v>
      </c>
      <c r="B8" s="1" t="s">
        <v>67</v>
      </c>
      <c r="C8" s="10" t="s">
        <v>254</v>
      </c>
      <c r="D8" s="40">
        <v>42573403</v>
      </c>
      <c r="E8" s="41" t="s">
        <v>262</v>
      </c>
      <c r="F8" s="41" t="s">
        <v>1</v>
      </c>
      <c r="G8" s="41" t="s">
        <v>263</v>
      </c>
      <c r="H8" s="41">
        <v>4159653</v>
      </c>
      <c r="I8" s="5">
        <v>5</v>
      </c>
      <c r="J8" s="7">
        <v>93</v>
      </c>
      <c r="K8" s="9">
        <v>93</v>
      </c>
      <c r="L8" s="9">
        <v>63</v>
      </c>
      <c r="M8" s="9">
        <v>30</v>
      </c>
      <c r="N8" s="2"/>
      <c r="O8" s="2"/>
      <c r="P8" s="2"/>
      <c r="Q8" s="2"/>
      <c r="R8" s="2"/>
      <c r="S8" s="2"/>
      <c r="T8" s="2"/>
      <c r="U8" s="2"/>
      <c r="V8" s="2" t="s">
        <v>13</v>
      </c>
      <c r="W8" s="2" t="s">
        <v>13</v>
      </c>
      <c r="X8" s="2" t="s">
        <v>13</v>
      </c>
      <c r="Y8" s="2" t="s">
        <v>13</v>
      </c>
      <c r="Z8" s="2" t="s">
        <v>13</v>
      </c>
      <c r="AA8" s="2" t="s">
        <v>13</v>
      </c>
      <c r="AB8" s="2" t="s">
        <v>13</v>
      </c>
      <c r="AC8" s="2"/>
      <c r="AD8" s="71"/>
    </row>
    <row r="9" spans="1:30" ht="26.1" customHeight="1" x14ac:dyDescent="0.25">
      <c r="A9" s="1" t="s">
        <v>66</v>
      </c>
      <c r="B9" s="1" t="s">
        <v>67</v>
      </c>
      <c r="C9" s="10" t="s">
        <v>254</v>
      </c>
      <c r="D9" s="40">
        <v>44386583</v>
      </c>
      <c r="E9" s="41" t="s">
        <v>460</v>
      </c>
      <c r="F9" s="41" t="s">
        <v>461</v>
      </c>
      <c r="G9" s="41" t="s">
        <v>459</v>
      </c>
      <c r="H9" s="41">
        <v>4162996</v>
      </c>
      <c r="I9" s="5">
        <v>6</v>
      </c>
      <c r="J9" s="7">
        <v>72</v>
      </c>
      <c r="K9" s="9">
        <v>72</v>
      </c>
      <c r="L9" s="9">
        <v>42</v>
      </c>
      <c r="M9" s="9">
        <v>30</v>
      </c>
      <c r="N9" s="2"/>
      <c r="O9" s="2"/>
      <c r="P9" s="2"/>
      <c r="Q9" s="2"/>
      <c r="R9" s="2"/>
      <c r="S9" s="2"/>
      <c r="T9" s="2"/>
      <c r="U9" s="2"/>
      <c r="V9" s="2" t="s">
        <v>13</v>
      </c>
      <c r="W9" s="2" t="s">
        <v>13</v>
      </c>
      <c r="X9" s="2" t="s">
        <v>13</v>
      </c>
      <c r="Y9" s="2" t="s">
        <v>13</v>
      </c>
      <c r="Z9" s="2" t="s">
        <v>13</v>
      </c>
      <c r="AA9" s="2" t="s">
        <v>13</v>
      </c>
      <c r="AB9" s="2" t="s">
        <v>13</v>
      </c>
      <c r="AC9" s="2"/>
      <c r="AD9" s="71"/>
    </row>
    <row r="10" spans="1:30" ht="26.1" customHeight="1" x14ac:dyDescent="0.25">
      <c r="A10" s="1" t="s">
        <v>66</v>
      </c>
      <c r="B10" s="1" t="s">
        <v>67</v>
      </c>
      <c r="C10" s="10" t="s">
        <v>254</v>
      </c>
      <c r="D10" s="40">
        <v>15451403</v>
      </c>
      <c r="E10" s="41" t="s">
        <v>14</v>
      </c>
      <c r="F10" s="41" t="s">
        <v>16</v>
      </c>
      <c r="G10" s="41" t="s">
        <v>264</v>
      </c>
      <c r="H10" s="41">
        <v>4160402</v>
      </c>
      <c r="I10" s="5">
        <v>7</v>
      </c>
      <c r="J10" s="7">
        <v>69</v>
      </c>
      <c r="K10" s="9">
        <v>69</v>
      </c>
      <c r="L10" s="9">
        <v>45</v>
      </c>
      <c r="M10" s="9">
        <v>24</v>
      </c>
      <c r="N10" s="2"/>
      <c r="O10" s="2"/>
      <c r="P10" s="2"/>
      <c r="Q10" s="2"/>
      <c r="R10" s="2"/>
      <c r="S10" s="2"/>
      <c r="T10" s="2"/>
      <c r="U10" s="2"/>
      <c r="V10" s="2" t="s">
        <v>13</v>
      </c>
      <c r="W10" s="2" t="s">
        <v>13</v>
      </c>
      <c r="X10" s="2" t="s">
        <v>13</v>
      </c>
      <c r="Y10" s="2" t="s">
        <v>13</v>
      </c>
      <c r="Z10" s="2" t="s">
        <v>13</v>
      </c>
      <c r="AA10" s="2" t="s">
        <v>13</v>
      </c>
      <c r="AB10" s="2" t="s">
        <v>13</v>
      </c>
      <c r="AC10" s="2"/>
      <c r="AD10" s="71"/>
    </row>
  </sheetData>
  <mergeCells count="20">
    <mergeCell ref="V2:AC2"/>
    <mergeCell ref="AD2:AD3"/>
    <mergeCell ref="O2:O3"/>
    <mergeCell ref="A1:AD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P2:P3"/>
    <mergeCell ref="Q2:U2"/>
  </mergeCells>
  <pageMargins left="0.25" right="0.25" top="0.75" bottom="0.75" header="0" footer="0"/>
  <pageSetup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AD5"/>
  <sheetViews>
    <sheetView view="pageBreakPreview" zoomScale="70" zoomScaleNormal="60" zoomScaleSheetLayoutView="70" workbookViewId="0">
      <pane ySplit="3" topLeftCell="A4" activePane="bottomLeft" state="frozen"/>
      <selection activeCell="W3" sqref="W3"/>
      <selection pane="bottomLeft" sqref="A1:AD1"/>
    </sheetView>
  </sheetViews>
  <sheetFormatPr baseColWidth="10" defaultColWidth="14.42578125" defaultRowHeight="15" customHeight="1" x14ac:dyDescent="0.25"/>
  <cols>
    <col min="1" max="1" width="17.42578125" style="12" bestFit="1" customWidth="1"/>
    <col min="2" max="2" width="17.140625" style="12" bestFit="1" customWidth="1"/>
    <col min="3" max="3" width="43.7109375" style="12" bestFit="1" customWidth="1"/>
    <col min="4" max="4" width="14.85546875" style="12" customWidth="1"/>
    <col min="5" max="5" width="17.5703125" style="12" bestFit="1" customWidth="1"/>
    <col min="6" max="6" width="18.28515625" style="12" bestFit="1" customWidth="1"/>
    <col min="7" max="7" width="17.85546875" style="12" bestFit="1" customWidth="1"/>
    <col min="8" max="8" width="12.5703125" style="20" hidden="1" customWidth="1"/>
    <col min="9" max="9" width="10.7109375" style="12" customWidth="1"/>
    <col min="10" max="10" width="11.42578125" style="12" customWidth="1"/>
    <col min="11" max="13" width="10.7109375" style="12" customWidth="1"/>
    <col min="14" max="14" width="8.7109375" style="12" customWidth="1"/>
    <col min="15" max="15" width="7" style="12" customWidth="1"/>
    <col min="16" max="16" width="9.42578125" style="12" customWidth="1"/>
    <col min="17" max="17" width="16.140625" style="12" customWidth="1"/>
    <col min="18" max="18" width="14.5703125" style="12" customWidth="1"/>
    <col min="19" max="19" width="14.28515625" style="12" customWidth="1"/>
    <col min="20" max="20" width="9.28515625" style="12" customWidth="1"/>
    <col min="21" max="21" width="14.85546875" style="12" customWidth="1"/>
    <col min="22" max="22" width="8.7109375" style="12" customWidth="1"/>
    <col min="23" max="23" width="6.5703125" style="12" customWidth="1"/>
    <col min="24" max="24" width="7.28515625" style="12" customWidth="1"/>
    <col min="25" max="25" width="6.5703125" style="12" customWidth="1"/>
    <col min="26" max="26" width="6.28515625" style="12" customWidth="1"/>
    <col min="27" max="27" width="5.85546875" style="12" customWidth="1"/>
    <col min="28" max="28" width="6.7109375" style="12" customWidth="1"/>
    <col min="29" max="29" width="6.85546875" style="12" customWidth="1"/>
    <col min="30" max="30" width="61.42578125" style="12" customWidth="1"/>
    <col min="31" max="16384" width="14.42578125" style="12"/>
  </cols>
  <sheetData>
    <row r="1" spans="1:30" ht="87.75" customHeight="1" x14ac:dyDescent="0.25">
      <c r="A1" s="91" t="s">
        <v>516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0" ht="48.75" customHeight="1" x14ac:dyDescent="0.25">
      <c r="A2" s="102" t="s">
        <v>40</v>
      </c>
      <c r="B2" s="102" t="s">
        <v>41</v>
      </c>
      <c r="C2" s="102" t="s">
        <v>42</v>
      </c>
      <c r="D2" s="102" t="s">
        <v>43</v>
      </c>
      <c r="E2" s="102" t="s">
        <v>44</v>
      </c>
      <c r="F2" s="102" t="s">
        <v>45</v>
      </c>
      <c r="G2" s="102" t="s">
        <v>46</v>
      </c>
      <c r="H2" s="102" t="s">
        <v>432</v>
      </c>
      <c r="I2" s="106" t="s">
        <v>47</v>
      </c>
      <c r="J2" s="104" t="s">
        <v>475</v>
      </c>
      <c r="K2" s="98" t="s">
        <v>52</v>
      </c>
      <c r="L2" s="98" t="s">
        <v>53</v>
      </c>
      <c r="M2" s="98" t="s">
        <v>431</v>
      </c>
      <c r="N2" s="100" t="s">
        <v>49</v>
      </c>
      <c r="O2" s="100" t="s">
        <v>50</v>
      </c>
      <c r="P2" s="100" t="s">
        <v>51</v>
      </c>
      <c r="Q2" s="93" t="s">
        <v>48</v>
      </c>
      <c r="R2" s="94"/>
      <c r="S2" s="94"/>
      <c r="T2" s="94"/>
      <c r="U2" s="95"/>
      <c r="V2" s="111" t="s">
        <v>467</v>
      </c>
      <c r="W2" s="112"/>
      <c r="X2" s="112"/>
      <c r="Y2" s="112"/>
      <c r="Z2" s="112"/>
      <c r="AA2" s="112"/>
      <c r="AB2" s="112"/>
      <c r="AC2" s="113"/>
      <c r="AD2" s="96" t="s">
        <v>61</v>
      </c>
    </row>
    <row r="3" spans="1:30" ht="88.15" customHeight="1" x14ac:dyDescent="0.25">
      <c r="A3" s="103"/>
      <c r="B3" s="103"/>
      <c r="C3" s="103"/>
      <c r="D3" s="103"/>
      <c r="E3" s="103"/>
      <c r="F3" s="103"/>
      <c r="G3" s="103"/>
      <c r="H3" s="103"/>
      <c r="I3" s="107"/>
      <c r="J3" s="105"/>
      <c r="K3" s="99"/>
      <c r="L3" s="99"/>
      <c r="M3" s="99"/>
      <c r="N3" s="101"/>
      <c r="O3" s="101"/>
      <c r="P3" s="101"/>
      <c r="Q3" s="68" t="s">
        <v>62</v>
      </c>
      <c r="R3" s="68" t="s">
        <v>63</v>
      </c>
      <c r="S3" s="68" t="s">
        <v>0</v>
      </c>
      <c r="T3" s="68" t="s">
        <v>64</v>
      </c>
      <c r="U3" s="68" t="s">
        <v>65</v>
      </c>
      <c r="V3" s="76" t="s">
        <v>54</v>
      </c>
      <c r="W3" s="76" t="s">
        <v>55</v>
      </c>
      <c r="X3" s="76" t="s">
        <v>56</v>
      </c>
      <c r="Y3" s="76" t="s">
        <v>57</v>
      </c>
      <c r="Z3" s="76" t="s">
        <v>58</v>
      </c>
      <c r="AA3" s="76" t="s">
        <v>59</v>
      </c>
      <c r="AB3" s="76" t="s">
        <v>60</v>
      </c>
      <c r="AC3" s="76" t="s">
        <v>434</v>
      </c>
      <c r="AD3" s="97"/>
    </row>
    <row r="4" spans="1:30" ht="26.1" customHeight="1" x14ac:dyDescent="0.25">
      <c r="A4" s="63" t="s">
        <v>66</v>
      </c>
      <c r="B4" s="63" t="s">
        <v>67</v>
      </c>
      <c r="C4" s="79" t="s">
        <v>265</v>
      </c>
      <c r="D4" s="64">
        <v>70771253</v>
      </c>
      <c r="E4" s="86" t="s">
        <v>131</v>
      </c>
      <c r="F4" s="86" t="s">
        <v>124</v>
      </c>
      <c r="G4" s="86" t="s">
        <v>480</v>
      </c>
      <c r="H4" s="41"/>
      <c r="I4" s="5">
        <v>1</v>
      </c>
      <c r="J4" s="7">
        <v>114</v>
      </c>
      <c r="K4" s="61">
        <v>114</v>
      </c>
      <c r="L4" s="61" t="s">
        <v>478</v>
      </c>
      <c r="M4" s="61" t="s">
        <v>481</v>
      </c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73" t="s">
        <v>515</v>
      </c>
    </row>
    <row r="5" spans="1:30" ht="26.1" customHeight="1" x14ac:dyDescent="0.25">
      <c r="A5" s="1" t="s">
        <v>66</v>
      </c>
      <c r="B5" s="1" t="s">
        <v>67</v>
      </c>
      <c r="C5" s="79" t="s">
        <v>265</v>
      </c>
      <c r="D5" s="40">
        <v>43625260</v>
      </c>
      <c r="E5" s="38" t="s">
        <v>267</v>
      </c>
      <c r="F5" s="38" t="s">
        <v>268</v>
      </c>
      <c r="G5" s="38" t="s">
        <v>269</v>
      </c>
      <c r="H5" s="41"/>
      <c r="I5" s="5">
        <v>2</v>
      </c>
      <c r="J5" s="7">
        <v>99</v>
      </c>
      <c r="K5" s="2">
        <v>99</v>
      </c>
      <c r="L5" s="2">
        <v>75</v>
      </c>
      <c r="M5" s="2">
        <v>24</v>
      </c>
      <c r="N5" s="2"/>
      <c r="O5" s="2"/>
      <c r="P5" s="2"/>
      <c r="Q5" s="2"/>
      <c r="R5" s="2"/>
      <c r="S5" s="2"/>
      <c r="T5" s="2"/>
      <c r="U5" s="2"/>
      <c r="V5" s="2" t="s">
        <v>13</v>
      </c>
      <c r="W5" s="2" t="s">
        <v>13</v>
      </c>
      <c r="X5" s="2" t="s">
        <v>13</v>
      </c>
      <c r="Y5" s="2" t="s">
        <v>13</v>
      </c>
      <c r="Z5" s="2" t="s">
        <v>13</v>
      </c>
      <c r="AA5" s="2" t="s">
        <v>13</v>
      </c>
      <c r="AB5" s="2" t="s">
        <v>13</v>
      </c>
      <c r="AC5" s="2"/>
      <c r="AD5" s="71"/>
    </row>
  </sheetData>
  <mergeCells count="20">
    <mergeCell ref="V2:AC2"/>
    <mergeCell ref="AD2:AD3"/>
    <mergeCell ref="O2:O3"/>
    <mergeCell ref="A1:AD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P2:P3"/>
    <mergeCell ref="Q2:U2"/>
  </mergeCells>
  <pageMargins left="0.25" right="0.25" top="0.75" bottom="0.75" header="0" footer="0"/>
  <pageSetup scale="3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  <pageSetUpPr fitToPage="1"/>
  </sheetPr>
  <dimension ref="A1:AD20"/>
  <sheetViews>
    <sheetView view="pageBreakPreview" zoomScale="70" zoomScaleNormal="60" zoomScaleSheetLayoutView="70" workbookViewId="0">
      <pane ySplit="3" topLeftCell="A4" activePane="bottomLeft" state="frozen"/>
      <selection activeCell="W3" sqref="W3"/>
      <selection pane="bottomLeft" activeCell="G12" sqref="G12"/>
    </sheetView>
  </sheetViews>
  <sheetFormatPr baseColWidth="10" defaultColWidth="14.42578125" defaultRowHeight="15" customHeight="1" x14ac:dyDescent="0.25"/>
  <cols>
    <col min="1" max="1" width="17.42578125" style="12" bestFit="1" customWidth="1"/>
    <col min="2" max="2" width="17.140625" style="12" bestFit="1" customWidth="1"/>
    <col min="3" max="3" width="39.28515625" style="12" bestFit="1" customWidth="1"/>
    <col min="4" max="4" width="14.85546875" style="12" customWidth="1"/>
    <col min="5" max="5" width="17.5703125" style="12" bestFit="1" customWidth="1"/>
    <col min="6" max="6" width="18.28515625" style="12" bestFit="1" customWidth="1"/>
    <col min="7" max="7" width="21.28515625" style="12" customWidth="1"/>
    <col min="8" max="8" width="7.5703125" style="20" hidden="1" customWidth="1"/>
    <col min="9" max="9" width="10.7109375" style="12" customWidth="1"/>
    <col min="10" max="10" width="11.42578125" style="12" customWidth="1"/>
    <col min="11" max="13" width="10.7109375" style="12" customWidth="1"/>
    <col min="14" max="14" width="8.7109375" style="12" customWidth="1"/>
    <col min="15" max="15" width="7" style="12" customWidth="1"/>
    <col min="16" max="16" width="9.42578125" style="12" customWidth="1"/>
    <col min="17" max="17" width="16.85546875" style="12" customWidth="1"/>
    <col min="18" max="18" width="15.42578125" style="12" customWidth="1"/>
    <col min="19" max="19" width="9.7109375" style="12" customWidth="1"/>
    <col min="20" max="20" width="9.28515625" style="12" customWidth="1"/>
    <col min="21" max="21" width="17.5703125" style="12" customWidth="1"/>
    <col min="22" max="22" width="8.7109375" style="12" customWidth="1"/>
    <col min="23" max="23" width="6.5703125" style="12" customWidth="1"/>
    <col min="24" max="24" width="7.28515625" style="12" customWidth="1"/>
    <col min="25" max="25" width="6.5703125" style="12" customWidth="1"/>
    <col min="26" max="26" width="6.28515625" style="12" customWidth="1"/>
    <col min="27" max="27" width="5.85546875" style="12" customWidth="1"/>
    <col min="28" max="28" width="6.7109375" style="12" customWidth="1"/>
    <col min="29" max="29" width="6.85546875" style="12" customWidth="1"/>
    <col min="30" max="30" width="35.28515625" style="12" bestFit="1" customWidth="1"/>
    <col min="31" max="16384" width="14.42578125" style="12"/>
  </cols>
  <sheetData>
    <row r="1" spans="1:30" ht="87.75" customHeight="1" x14ac:dyDescent="0.25">
      <c r="A1" s="91" t="s">
        <v>516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0" ht="51.75" customHeight="1" x14ac:dyDescent="0.25">
      <c r="A2" s="102" t="s">
        <v>40</v>
      </c>
      <c r="B2" s="102" t="s">
        <v>41</v>
      </c>
      <c r="C2" s="102" t="s">
        <v>42</v>
      </c>
      <c r="D2" s="102" t="s">
        <v>43</v>
      </c>
      <c r="E2" s="102" t="s">
        <v>44</v>
      </c>
      <c r="F2" s="102" t="s">
        <v>45</v>
      </c>
      <c r="G2" s="102" t="s">
        <v>46</v>
      </c>
      <c r="H2" s="102" t="s">
        <v>432</v>
      </c>
      <c r="I2" s="106" t="s">
        <v>47</v>
      </c>
      <c r="J2" s="104" t="s">
        <v>475</v>
      </c>
      <c r="K2" s="98" t="s">
        <v>52</v>
      </c>
      <c r="L2" s="98" t="s">
        <v>53</v>
      </c>
      <c r="M2" s="98" t="s">
        <v>431</v>
      </c>
      <c r="N2" s="100" t="s">
        <v>49</v>
      </c>
      <c r="O2" s="100" t="s">
        <v>50</v>
      </c>
      <c r="P2" s="100" t="s">
        <v>51</v>
      </c>
      <c r="Q2" s="93" t="s">
        <v>48</v>
      </c>
      <c r="R2" s="94"/>
      <c r="S2" s="94"/>
      <c r="T2" s="94"/>
      <c r="U2" s="95"/>
      <c r="V2" s="108" t="s">
        <v>467</v>
      </c>
      <c r="W2" s="109"/>
      <c r="X2" s="109"/>
      <c r="Y2" s="109"/>
      <c r="Z2" s="109"/>
      <c r="AA2" s="109"/>
      <c r="AB2" s="109"/>
      <c r="AC2" s="110"/>
      <c r="AD2" s="96" t="s">
        <v>61</v>
      </c>
    </row>
    <row r="3" spans="1:30" ht="88.15" customHeight="1" x14ac:dyDescent="0.25">
      <c r="A3" s="103"/>
      <c r="B3" s="103"/>
      <c r="C3" s="103"/>
      <c r="D3" s="103"/>
      <c r="E3" s="103"/>
      <c r="F3" s="103"/>
      <c r="G3" s="103"/>
      <c r="H3" s="103"/>
      <c r="I3" s="107"/>
      <c r="J3" s="105"/>
      <c r="K3" s="99"/>
      <c r="L3" s="99"/>
      <c r="M3" s="99"/>
      <c r="N3" s="101"/>
      <c r="O3" s="101"/>
      <c r="P3" s="101"/>
      <c r="Q3" s="68" t="s">
        <v>62</v>
      </c>
      <c r="R3" s="68" t="s">
        <v>63</v>
      </c>
      <c r="S3" s="68" t="s">
        <v>0</v>
      </c>
      <c r="T3" s="68" t="s">
        <v>64</v>
      </c>
      <c r="U3" s="68" t="s">
        <v>65</v>
      </c>
      <c r="V3" s="69" t="s">
        <v>496</v>
      </c>
      <c r="W3" s="69" t="s">
        <v>55</v>
      </c>
      <c r="X3" s="69" t="s">
        <v>56</v>
      </c>
      <c r="Y3" s="69" t="s">
        <v>57</v>
      </c>
      <c r="Z3" s="69" t="s">
        <v>58</v>
      </c>
      <c r="AA3" s="69" t="s">
        <v>59</v>
      </c>
      <c r="AB3" s="69" t="s">
        <v>60</v>
      </c>
      <c r="AC3" s="69" t="s">
        <v>434</v>
      </c>
      <c r="AD3" s="97"/>
    </row>
    <row r="4" spans="1:30" s="37" customFormat="1" ht="26.1" customHeight="1" x14ac:dyDescent="0.25">
      <c r="A4" s="38" t="s">
        <v>66</v>
      </c>
      <c r="B4" s="38" t="s">
        <v>67</v>
      </c>
      <c r="C4" s="47" t="s">
        <v>271</v>
      </c>
      <c r="D4" s="40">
        <v>70215312</v>
      </c>
      <c r="E4" s="38" t="s">
        <v>272</v>
      </c>
      <c r="F4" s="38" t="s">
        <v>273</v>
      </c>
      <c r="G4" s="38" t="s">
        <v>274</v>
      </c>
      <c r="H4" s="41"/>
      <c r="I4" s="5">
        <v>1</v>
      </c>
      <c r="J4" s="7">
        <v>126</v>
      </c>
      <c r="K4" s="2">
        <v>126</v>
      </c>
      <c r="L4" s="2">
        <v>90</v>
      </c>
      <c r="M4" s="2">
        <v>36</v>
      </c>
      <c r="N4" s="2"/>
      <c r="O4" s="2"/>
      <c r="P4" s="2"/>
      <c r="Q4" s="2"/>
      <c r="R4" s="2"/>
      <c r="S4" s="2"/>
      <c r="T4" s="2"/>
      <c r="U4" s="2"/>
      <c r="V4" s="2" t="s">
        <v>13</v>
      </c>
      <c r="W4" s="2" t="s">
        <v>13</v>
      </c>
      <c r="X4" s="2" t="s">
        <v>13</v>
      </c>
      <c r="Y4" s="2" t="s">
        <v>13</v>
      </c>
      <c r="Z4" s="2" t="s">
        <v>13</v>
      </c>
      <c r="AA4" s="2" t="s">
        <v>13</v>
      </c>
      <c r="AB4" s="2" t="s">
        <v>13</v>
      </c>
      <c r="AC4" s="2"/>
      <c r="AD4" s="71"/>
    </row>
    <row r="5" spans="1:30" s="37" customFormat="1" ht="26.1" customHeight="1" x14ac:dyDescent="0.25">
      <c r="A5" s="38" t="s">
        <v>66</v>
      </c>
      <c r="B5" s="38" t="s">
        <v>67</v>
      </c>
      <c r="C5" s="47" t="s">
        <v>271</v>
      </c>
      <c r="D5" s="40">
        <v>40057710</v>
      </c>
      <c r="E5" s="38" t="s">
        <v>192</v>
      </c>
      <c r="F5" s="38" t="s">
        <v>143</v>
      </c>
      <c r="G5" s="38" t="s">
        <v>282</v>
      </c>
      <c r="H5" s="41"/>
      <c r="I5" s="5">
        <v>2</v>
      </c>
      <c r="J5" s="7">
        <v>115</v>
      </c>
      <c r="K5" s="2">
        <v>100</v>
      </c>
      <c r="L5" s="2">
        <v>72</v>
      </c>
      <c r="M5" s="2">
        <v>28</v>
      </c>
      <c r="N5" s="2"/>
      <c r="O5" s="2"/>
      <c r="P5" s="2"/>
      <c r="Q5" s="2"/>
      <c r="R5" s="2"/>
      <c r="S5" s="2"/>
      <c r="T5" s="2"/>
      <c r="U5" s="2"/>
      <c r="V5" s="2" t="s">
        <v>13</v>
      </c>
      <c r="W5" s="2" t="s">
        <v>13</v>
      </c>
      <c r="X5" s="2" t="s">
        <v>13</v>
      </c>
      <c r="Y5" s="2" t="s">
        <v>13</v>
      </c>
      <c r="Z5" s="2" t="s">
        <v>13</v>
      </c>
      <c r="AA5" s="2" t="s">
        <v>13</v>
      </c>
      <c r="AB5" s="2" t="s">
        <v>13</v>
      </c>
      <c r="AC5" s="2" t="s">
        <v>13</v>
      </c>
      <c r="AD5" s="71"/>
    </row>
    <row r="6" spans="1:30" s="37" customFormat="1" ht="26.1" customHeight="1" x14ac:dyDescent="0.25">
      <c r="A6" s="38" t="s">
        <v>66</v>
      </c>
      <c r="B6" s="38" t="s">
        <v>67</v>
      </c>
      <c r="C6" s="47" t="s">
        <v>271</v>
      </c>
      <c r="D6" s="40">
        <v>21577519</v>
      </c>
      <c r="E6" s="38" t="s">
        <v>275</v>
      </c>
      <c r="F6" s="38" t="s">
        <v>32</v>
      </c>
      <c r="G6" s="38" t="s">
        <v>276</v>
      </c>
      <c r="H6" s="41"/>
      <c r="I6" s="5">
        <v>3</v>
      </c>
      <c r="J6" s="7">
        <v>114</v>
      </c>
      <c r="K6" s="2">
        <v>114</v>
      </c>
      <c r="L6" s="2">
        <v>78</v>
      </c>
      <c r="M6" s="2">
        <v>36</v>
      </c>
      <c r="N6" s="2"/>
      <c r="O6" s="2"/>
      <c r="P6" s="2"/>
      <c r="Q6" s="2"/>
      <c r="R6" s="2"/>
      <c r="S6" s="2"/>
      <c r="T6" s="2"/>
      <c r="U6" s="2"/>
      <c r="V6" s="2" t="s">
        <v>13</v>
      </c>
      <c r="W6" s="2" t="s">
        <v>13</v>
      </c>
      <c r="X6" s="2" t="s">
        <v>13</v>
      </c>
      <c r="Y6" s="2" t="s">
        <v>13</v>
      </c>
      <c r="Z6" s="2" t="s">
        <v>13</v>
      </c>
      <c r="AA6" s="2" t="s">
        <v>13</v>
      </c>
      <c r="AB6" s="2" t="s">
        <v>13</v>
      </c>
      <c r="AC6" s="2"/>
      <c r="AD6" s="71"/>
    </row>
    <row r="7" spans="1:30" s="37" customFormat="1" ht="26.1" customHeight="1" x14ac:dyDescent="0.25">
      <c r="A7" s="38" t="s">
        <v>66</v>
      </c>
      <c r="B7" s="38" t="s">
        <v>67</v>
      </c>
      <c r="C7" s="47" t="s">
        <v>271</v>
      </c>
      <c r="D7" s="40">
        <v>15431889</v>
      </c>
      <c r="E7" s="38" t="s">
        <v>286</v>
      </c>
      <c r="F7" s="38" t="s">
        <v>159</v>
      </c>
      <c r="G7" s="38" t="s">
        <v>287</v>
      </c>
      <c r="H7" s="41"/>
      <c r="I7" s="5">
        <v>4</v>
      </c>
      <c r="J7" s="7">
        <v>105.8</v>
      </c>
      <c r="K7" s="2">
        <v>92</v>
      </c>
      <c r="L7" s="2">
        <v>66</v>
      </c>
      <c r="M7" s="2">
        <v>26</v>
      </c>
      <c r="N7" s="2"/>
      <c r="O7" s="2"/>
      <c r="P7" s="2"/>
      <c r="Q7" s="2"/>
      <c r="R7" s="2"/>
      <c r="S7" s="2"/>
      <c r="T7" s="2"/>
      <c r="U7" s="2"/>
      <c r="V7" s="2" t="s">
        <v>13</v>
      </c>
      <c r="W7" s="2" t="s">
        <v>13</v>
      </c>
      <c r="X7" s="2" t="s">
        <v>13</v>
      </c>
      <c r="Y7" s="2" t="s">
        <v>13</v>
      </c>
      <c r="Z7" s="2" t="s">
        <v>13</v>
      </c>
      <c r="AA7" s="2" t="s">
        <v>13</v>
      </c>
      <c r="AB7" s="2" t="s">
        <v>13</v>
      </c>
      <c r="AC7" s="2" t="s">
        <v>13</v>
      </c>
      <c r="AD7" s="71"/>
    </row>
    <row r="8" spans="1:30" s="37" customFormat="1" ht="26.1" customHeight="1" x14ac:dyDescent="0.25">
      <c r="A8" s="38" t="s">
        <v>66</v>
      </c>
      <c r="B8" s="38" t="s">
        <v>67</v>
      </c>
      <c r="C8" s="47" t="s">
        <v>271</v>
      </c>
      <c r="D8" s="40">
        <v>15358069</v>
      </c>
      <c r="E8" s="38" t="s">
        <v>277</v>
      </c>
      <c r="F8" s="38" t="s">
        <v>278</v>
      </c>
      <c r="G8" s="38" t="s">
        <v>279</v>
      </c>
      <c r="H8" s="41"/>
      <c r="I8" s="5">
        <v>5</v>
      </c>
      <c r="J8" s="7">
        <v>105</v>
      </c>
      <c r="K8" s="2">
        <v>105</v>
      </c>
      <c r="L8" s="2">
        <v>75</v>
      </c>
      <c r="M8" s="2">
        <v>30</v>
      </c>
      <c r="N8" s="2"/>
      <c r="O8" s="2"/>
      <c r="P8" s="2"/>
      <c r="Q8" s="2"/>
      <c r="R8" s="2"/>
      <c r="S8" s="2"/>
      <c r="T8" s="2"/>
      <c r="U8" s="2"/>
      <c r="V8" s="2" t="s">
        <v>13</v>
      </c>
      <c r="W8" s="2" t="s">
        <v>13</v>
      </c>
      <c r="X8" s="2" t="s">
        <v>13</v>
      </c>
      <c r="Y8" s="2" t="s">
        <v>13</v>
      </c>
      <c r="Z8" s="2" t="s">
        <v>13</v>
      </c>
      <c r="AA8" s="2" t="s">
        <v>13</v>
      </c>
      <c r="AB8" s="2" t="s">
        <v>13</v>
      </c>
      <c r="AC8" s="2"/>
      <c r="AD8" s="71"/>
    </row>
    <row r="9" spans="1:30" s="37" customFormat="1" ht="26.1" customHeight="1" x14ac:dyDescent="0.25">
      <c r="A9" s="38" t="s">
        <v>66</v>
      </c>
      <c r="B9" s="38" t="s">
        <v>67</v>
      </c>
      <c r="C9" s="47" t="s">
        <v>271</v>
      </c>
      <c r="D9" s="40">
        <v>20061624</v>
      </c>
      <c r="E9" s="38" t="s">
        <v>280</v>
      </c>
      <c r="F9" s="38" t="s">
        <v>281</v>
      </c>
      <c r="G9" s="38" t="s">
        <v>223</v>
      </c>
      <c r="H9" s="41"/>
      <c r="I9" s="5">
        <v>6</v>
      </c>
      <c r="J9" s="7">
        <v>104</v>
      </c>
      <c r="K9" s="2">
        <v>104</v>
      </c>
      <c r="L9" s="2">
        <v>84</v>
      </c>
      <c r="M9" s="2">
        <v>20</v>
      </c>
      <c r="N9" s="2"/>
      <c r="O9" s="2"/>
      <c r="P9" s="2"/>
      <c r="Q9" s="2"/>
      <c r="R9" s="2"/>
      <c r="S9" s="2"/>
      <c r="T9" s="2"/>
      <c r="U9" s="2"/>
      <c r="V9" s="2" t="s">
        <v>13</v>
      </c>
      <c r="W9" s="2" t="s">
        <v>13</v>
      </c>
      <c r="X9" s="2" t="s">
        <v>13</v>
      </c>
      <c r="Y9" s="2" t="s">
        <v>13</v>
      </c>
      <c r="Z9" s="2" t="s">
        <v>13</v>
      </c>
      <c r="AA9" s="2" t="s">
        <v>13</v>
      </c>
      <c r="AB9" s="2" t="s">
        <v>13</v>
      </c>
      <c r="AC9" s="2"/>
      <c r="AD9" s="71"/>
    </row>
    <row r="10" spans="1:30" s="37" customFormat="1" ht="26.1" customHeight="1" x14ac:dyDescent="0.25">
      <c r="A10" s="38" t="s">
        <v>66</v>
      </c>
      <c r="B10" s="38" t="s">
        <v>67</v>
      </c>
      <c r="C10" s="47" t="s">
        <v>271</v>
      </c>
      <c r="D10" s="40">
        <v>15451604</v>
      </c>
      <c r="E10" s="38" t="s">
        <v>283</v>
      </c>
      <c r="F10" s="38" t="s">
        <v>284</v>
      </c>
      <c r="G10" s="38" t="s">
        <v>285</v>
      </c>
      <c r="H10" s="41"/>
      <c r="I10" s="5">
        <v>7</v>
      </c>
      <c r="J10" s="7">
        <v>97</v>
      </c>
      <c r="K10" s="2">
        <v>97</v>
      </c>
      <c r="L10" s="2">
        <v>63</v>
      </c>
      <c r="M10" s="2">
        <v>34</v>
      </c>
      <c r="N10" s="2"/>
      <c r="O10" s="2"/>
      <c r="P10" s="2"/>
      <c r="Q10" s="2"/>
      <c r="R10" s="2"/>
      <c r="S10" s="2"/>
      <c r="T10" s="2"/>
      <c r="U10" s="2"/>
      <c r="V10" s="2" t="s">
        <v>13</v>
      </c>
      <c r="W10" s="2" t="s">
        <v>13</v>
      </c>
      <c r="X10" s="2" t="s">
        <v>13</v>
      </c>
      <c r="Y10" s="2" t="s">
        <v>13</v>
      </c>
      <c r="Z10" s="2" t="s">
        <v>13</v>
      </c>
      <c r="AA10" s="2" t="s">
        <v>13</v>
      </c>
      <c r="AB10" s="2" t="s">
        <v>13</v>
      </c>
      <c r="AC10" s="2"/>
      <c r="AD10" s="71"/>
    </row>
    <row r="11" spans="1:30" s="37" customFormat="1" ht="26.1" customHeight="1" x14ac:dyDescent="0.25">
      <c r="A11" s="38" t="s">
        <v>66</v>
      </c>
      <c r="B11" s="38" t="s">
        <v>67</v>
      </c>
      <c r="C11" s="47" t="s">
        <v>271</v>
      </c>
      <c r="D11" s="40">
        <v>21552024</v>
      </c>
      <c r="E11" s="38" t="s">
        <v>270</v>
      </c>
      <c r="F11" s="38" t="s">
        <v>482</v>
      </c>
      <c r="G11" s="38" t="s">
        <v>27</v>
      </c>
      <c r="H11" s="41"/>
      <c r="I11" s="5">
        <v>8</v>
      </c>
      <c r="J11" s="7">
        <v>87</v>
      </c>
      <c r="K11" s="2" t="s">
        <v>483</v>
      </c>
      <c r="L11" s="2" t="s">
        <v>484</v>
      </c>
      <c r="M11" s="2" t="s">
        <v>485</v>
      </c>
      <c r="N11" s="2"/>
      <c r="O11" s="2"/>
      <c r="P11" s="2"/>
      <c r="Q11" s="2"/>
      <c r="R11" s="2"/>
      <c r="S11" s="2"/>
      <c r="T11" s="2"/>
      <c r="U11" s="2"/>
      <c r="V11" s="2" t="s">
        <v>13</v>
      </c>
      <c r="W11" s="2" t="s">
        <v>13</v>
      </c>
      <c r="X11" s="2" t="s">
        <v>13</v>
      </c>
      <c r="Y11" s="2" t="s">
        <v>13</v>
      </c>
      <c r="Z11" s="2" t="s">
        <v>13</v>
      </c>
      <c r="AA11" s="2" t="s">
        <v>13</v>
      </c>
      <c r="AB11" s="2" t="s">
        <v>13</v>
      </c>
      <c r="AC11" s="2"/>
      <c r="AD11" s="71"/>
    </row>
    <row r="12" spans="1:30" s="37" customFormat="1" ht="26.1" customHeight="1" x14ac:dyDescent="0.25">
      <c r="A12" s="38" t="s">
        <v>66</v>
      </c>
      <c r="B12" s="38" t="s">
        <v>67</v>
      </c>
      <c r="C12" s="47" t="s">
        <v>271</v>
      </c>
      <c r="D12" s="40">
        <v>70030704</v>
      </c>
      <c r="E12" s="38" t="s">
        <v>120</v>
      </c>
      <c r="F12" s="38" t="s">
        <v>37</v>
      </c>
      <c r="G12" s="38" t="s">
        <v>288</v>
      </c>
      <c r="H12" s="41"/>
      <c r="I12" s="5">
        <v>9</v>
      </c>
      <c r="J12" s="7">
        <v>84</v>
      </c>
      <c r="K12" s="2">
        <v>84</v>
      </c>
      <c r="L12" s="2">
        <v>54</v>
      </c>
      <c r="M12" s="2">
        <v>30</v>
      </c>
      <c r="N12" s="2"/>
      <c r="O12" s="2"/>
      <c r="P12" s="2"/>
      <c r="Q12" s="2">
        <v>2</v>
      </c>
      <c r="R12" s="2">
        <v>3.5</v>
      </c>
      <c r="S12" s="2">
        <v>5.0999999999999996</v>
      </c>
      <c r="T12" s="2" t="s">
        <v>490</v>
      </c>
      <c r="U12" s="2">
        <v>10.6</v>
      </c>
      <c r="V12" s="2" t="s">
        <v>13</v>
      </c>
      <c r="W12" s="2" t="s">
        <v>13</v>
      </c>
      <c r="X12" s="2" t="s">
        <v>13</v>
      </c>
      <c r="Y12" s="2" t="s">
        <v>13</v>
      </c>
      <c r="Z12" s="2" t="s">
        <v>13</v>
      </c>
      <c r="AA12" s="2" t="s">
        <v>13</v>
      </c>
      <c r="AB12" s="2" t="s">
        <v>13</v>
      </c>
      <c r="AC12" s="2"/>
      <c r="AD12" s="71"/>
    </row>
    <row r="13" spans="1:30" s="37" customFormat="1" ht="26.1" customHeight="1" x14ac:dyDescent="0.25">
      <c r="A13" s="38" t="s">
        <v>66</v>
      </c>
      <c r="B13" s="38" t="s">
        <v>67</v>
      </c>
      <c r="C13" s="47" t="s">
        <v>271</v>
      </c>
      <c r="D13" s="40">
        <v>16281629</v>
      </c>
      <c r="E13" s="38" t="s">
        <v>79</v>
      </c>
      <c r="F13" s="38" t="s">
        <v>162</v>
      </c>
      <c r="G13" s="38" t="s">
        <v>486</v>
      </c>
      <c r="H13" s="41"/>
      <c r="I13" s="5">
        <v>10</v>
      </c>
      <c r="J13" s="7">
        <v>84</v>
      </c>
      <c r="K13" s="2" t="s">
        <v>487</v>
      </c>
      <c r="L13" s="2" t="s">
        <v>488</v>
      </c>
      <c r="M13" s="2" t="s">
        <v>489</v>
      </c>
      <c r="N13" s="2"/>
      <c r="O13" s="2"/>
      <c r="P13" s="2"/>
      <c r="Q13" s="2"/>
      <c r="R13" s="2"/>
      <c r="S13" s="2"/>
      <c r="T13" s="2"/>
      <c r="U13" s="2"/>
      <c r="V13" s="2" t="s">
        <v>13</v>
      </c>
      <c r="W13" s="2" t="s">
        <v>13</v>
      </c>
      <c r="X13" s="2" t="s">
        <v>13</v>
      </c>
      <c r="Y13" s="2" t="s">
        <v>13</v>
      </c>
      <c r="Z13" s="2" t="s">
        <v>13</v>
      </c>
      <c r="AA13" s="2" t="s">
        <v>13</v>
      </c>
      <c r="AB13" s="2" t="s">
        <v>13</v>
      </c>
      <c r="AC13" s="2"/>
      <c r="AD13" s="71"/>
    </row>
    <row r="14" spans="1:30" s="37" customFormat="1" ht="26.1" customHeight="1" x14ac:dyDescent="0.25">
      <c r="A14" s="38" t="s">
        <v>66</v>
      </c>
      <c r="B14" s="38" t="s">
        <v>67</v>
      </c>
      <c r="C14" s="47" t="s">
        <v>271</v>
      </c>
      <c r="D14" s="40">
        <v>44591673</v>
      </c>
      <c r="E14" s="38" t="s">
        <v>5</v>
      </c>
      <c r="F14" s="38" t="s">
        <v>289</v>
      </c>
      <c r="G14" s="38" t="s">
        <v>290</v>
      </c>
      <c r="H14" s="41"/>
      <c r="I14" s="5">
        <v>11</v>
      </c>
      <c r="J14" s="7">
        <v>77</v>
      </c>
      <c r="K14" s="2">
        <v>77</v>
      </c>
      <c r="L14" s="2">
        <v>57</v>
      </c>
      <c r="M14" s="2">
        <v>20</v>
      </c>
      <c r="N14" s="2"/>
      <c r="O14" s="2"/>
      <c r="P14" s="2"/>
      <c r="Q14" s="2"/>
      <c r="R14" s="2"/>
      <c r="S14" s="2"/>
      <c r="T14" s="2"/>
      <c r="U14" s="2"/>
      <c r="V14" s="2" t="s">
        <v>13</v>
      </c>
      <c r="W14" s="2" t="s">
        <v>13</v>
      </c>
      <c r="X14" s="2" t="s">
        <v>13</v>
      </c>
      <c r="Y14" s="2" t="s">
        <v>13</v>
      </c>
      <c r="Z14" s="2" t="s">
        <v>13</v>
      </c>
      <c r="AA14" s="2" t="s">
        <v>13</v>
      </c>
      <c r="AB14" s="2" t="s">
        <v>13</v>
      </c>
      <c r="AC14" s="2"/>
      <c r="AD14" s="71"/>
    </row>
    <row r="15" spans="1:30" s="37" customFormat="1" ht="26.1" customHeight="1" x14ac:dyDescent="0.25">
      <c r="A15" s="38" t="s">
        <v>66</v>
      </c>
      <c r="B15" s="38" t="s">
        <v>67</v>
      </c>
      <c r="C15" s="47" t="s">
        <v>271</v>
      </c>
      <c r="D15" s="40">
        <v>21872065</v>
      </c>
      <c r="E15" s="38" t="s">
        <v>261</v>
      </c>
      <c r="F15" s="38" t="s">
        <v>291</v>
      </c>
      <c r="G15" s="38" t="s">
        <v>292</v>
      </c>
      <c r="H15" s="41"/>
      <c r="I15" s="5">
        <v>12</v>
      </c>
      <c r="J15" s="7">
        <v>74.8</v>
      </c>
      <c r="K15" s="2">
        <v>68</v>
      </c>
      <c r="L15" s="2">
        <v>54</v>
      </c>
      <c r="M15" s="2">
        <v>14</v>
      </c>
      <c r="N15" s="2"/>
      <c r="O15" s="2"/>
      <c r="P15" s="2"/>
      <c r="Q15" s="2"/>
      <c r="R15" s="2"/>
      <c r="S15" s="2"/>
      <c r="T15" s="2"/>
      <c r="U15" s="2"/>
      <c r="V15" s="2" t="s">
        <v>13</v>
      </c>
      <c r="W15" s="2" t="s">
        <v>13</v>
      </c>
      <c r="X15" s="2" t="s">
        <v>13</v>
      </c>
      <c r="Y15" s="2" t="s">
        <v>13</v>
      </c>
      <c r="Z15" s="2" t="s">
        <v>13</v>
      </c>
      <c r="AA15" s="2" t="s">
        <v>13</v>
      </c>
      <c r="AB15" s="2" t="s">
        <v>13</v>
      </c>
      <c r="AC15" s="2" t="s">
        <v>13</v>
      </c>
      <c r="AD15" s="71"/>
    </row>
    <row r="16" spans="1:30" s="37" customFormat="1" ht="26.1" customHeight="1" x14ac:dyDescent="0.25">
      <c r="A16" s="38" t="s">
        <v>66</v>
      </c>
      <c r="B16" s="38" t="s">
        <v>67</v>
      </c>
      <c r="C16" s="47" t="s">
        <v>271</v>
      </c>
      <c r="D16" s="40">
        <v>80071285</v>
      </c>
      <c r="E16" s="38" t="s">
        <v>293</v>
      </c>
      <c r="F16" s="38" t="s">
        <v>294</v>
      </c>
      <c r="G16" s="38" t="s">
        <v>295</v>
      </c>
      <c r="H16" s="41"/>
      <c r="I16" s="5">
        <v>13</v>
      </c>
      <c r="J16" s="7">
        <v>73</v>
      </c>
      <c r="K16" s="2">
        <v>73</v>
      </c>
      <c r="L16" s="2">
        <v>51</v>
      </c>
      <c r="M16" s="2">
        <v>22</v>
      </c>
      <c r="N16" s="2"/>
      <c r="O16" s="2"/>
      <c r="P16" s="2"/>
      <c r="Q16" s="2">
        <v>0</v>
      </c>
      <c r="R16" s="2">
        <v>1.5</v>
      </c>
      <c r="S16" s="2">
        <v>26</v>
      </c>
      <c r="T16" s="2">
        <v>0</v>
      </c>
      <c r="U16" s="2">
        <v>27.5</v>
      </c>
      <c r="V16" s="2" t="s">
        <v>13</v>
      </c>
      <c r="W16" s="2" t="s">
        <v>13</v>
      </c>
      <c r="X16" s="2" t="s">
        <v>13</v>
      </c>
      <c r="Y16" s="2" t="s">
        <v>13</v>
      </c>
      <c r="Z16" s="2" t="s">
        <v>13</v>
      </c>
      <c r="AA16" s="2" t="s">
        <v>13</v>
      </c>
      <c r="AB16" s="2" t="s">
        <v>13</v>
      </c>
      <c r="AC16" s="2"/>
      <c r="AD16" s="71"/>
    </row>
    <row r="17" spans="1:30" s="37" customFormat="1" ht="26.1" customHeight="1" x14ac:dyDescent="0.25">
      <c r="A17" s="38" t="s">
        <v>66</v>
      </c>
      <c r="B17" s="38" t="s">
        <v>67</v>
      </c>
      <c r="C17" s="47" t="s">
        <v>271</v>
      </c>
      <c r="D17" s="40">
        <v>45617029</v>
      </c>
      <c r="E17" s="38" t="s">
        <v>296</v>
      </c>
      <c r="F17" s="38" t="s">
        <v>297</v>
      </c>
      <c r="G17" s="38" t="s">
        <v>298</v>
      </c>
      <c r="H17" s="41"/>
      <c r="I17" s="5">
        <v>14</v>
      </c>
      <c r="J17" s="7">
        <v>73</v>
      </c>
      <c r="K17" s="2">
        <v>73</v>
      </c>
      <c r="L17" s="2">
        <v>57</v>
      </c>
      <c r="M17" s="2">
        <v>16</v>
      </c>
      <c r="N17" s="2"/>
      <c r="O17" s="2"/>
      <c r="P17" s="2"/>
      <c r="Q17" s="2"/>
      <c r="R17" s="2"/>
      <c r="S17" s="2"/>
      <c r="T17" s="2"/>
      <c r="U17" s="2"/>
      <c r="V17" s="2" t="s">
        <v>13</v>
      </c>
      <c r="W17" s="2" t="s">
        <v>13</v>
      </c>
      <c r="X17" s="2" t="s">
        <v>13</v>
      </c>
      <c r="Y17" s="2" t="s">
        <v>13</v>
      </c>
      <c r="Z17" s="2" t="s">
        <v>13</v>
      </c>
      <c r="AA17" s="2" t="s">
        <v>13</v>
      </c>
      <c r="AB17" s="2" t="s">
        <v>13</v>
      </c>
      <c r="AC17" s="2"/>
      <c r="AD17" s="71"/>
    </row>
    <row r="18" spans="1:30" s="37" customFormat="1" ht="26.1" customHeight="1" x14ac:dyDescent="0.25">
      <c r="A18" s="86" t="s">
        <v>66</v>
      </c>
      <c r="B18" s="86" t="s">
        <v>67</v>
      </c>
      <c r="C18" s="86" t="s">
        <v>271</v>
      </c>
      <c r="D18" s="64">
        <v>15417293</v>
      </c>
      <c r="E18" s="86" t="s">
        <v>159</v>
      </c>
      <c r="F18" s="86" t="s">
        <v>299</v>
      </c>
      <c r="G18" s="86" t="s">
        <v>300</v>
      </c>
      <c r="H18" s="41"/>
      <c r="I18" s="5">
        <v>15</v>
      </c>
      <c r="J18" s="7">
        <v>72</v>
      </c>
      <c r="K18" s="61">
        <v>72</v>
      </c>
      <c r="L18" s="61">
        <v>60</v>
      </c>
      <c r="M18" s="61">
        <v>12</v>
      </c>
      <c r="N18" s="61"/>
      <c r="O18" s="61"/>
      <c r="P18" s="61"/>
      <c r="Q18" s="61"/>
      <c r="R18" s="61"/>
      <c r="S18" s="61"/>
      <c r="T18" s="61"/>
      <c r="U18" s="61"/>
      <c r="V18" s="61" t="s">
        <v>13</v>
      </c>
      <c r="W18" s="61" t="s">
        <v>13</v>
      </c>
      <c r="X18" s="61" t="s">
        <v>472</v>
      </c>
      <c r="Y18" s="61" t="s">
        <v>472</v>
      </c>
      <c r="Z18" s="61" t="s">
        <v>472</v>
      </c>
      <c r="AA18" s="61" t="s">
        <v>472</v>
      </c>
      <c r="AB18" s="61" t="s">
        <v>472</v>
      </c>
      <c r="AC18" s="61"/>
      <c r="AD18" s="73" t="s">
        <v>505</v>
      </c>
    </row>
    <row r="19" spans="1:30" s="37" customFormat="1" ht="26.1" customHeight="1" x14ac:dyDescent="0.25">
      <c r="A19" s="38" t="s">
        <v>66</v>
      </c>
      <c r="B19" s="38" t="s">
        <v>67</v>
      </c>
      <c r="C19" s="47" t="s">
        <v>271</v>
      </c>
      <c r="D19" s="40">
        <v>10832893</v>
      </c>
      <c r="E19" s="38" t="s">
        <v>88</v>
      </c>
      <c r="F19" s="38" t="s">
        <v>124</v>
      </c>
      <c r="G19" s="38" t="s">
        <v>301</v>
      </c>
      <c r="H19" s="41"/>
      <c r="I19" s="5">
        <v>16</v>
      </c>
      <c r="J19" s="7">
        <v>67</v>
      </c>
      <c r="K19" s="2">
        <v>67</v>
      </c>
      <c r="L19" s="2">
        <v>45</v>
      </c>
      <c r="M19" s="2">
        <v>22</v>
      </c>
      <c r="N19" s="2"/>
      <c r="O19" s="2"/>
      <c r="P19" s="2"/>
      <c r="Q19" s="2"/>
      <c r="R19" s="2"/>
      <c r="S19" s="2"/>
      <c r="T19" s="2"/>
      <c r="U19" s="2"/>
      <c r="V19" s="2" t="s">
        <v>13</v>
      </c>
      <c r="W19" s="2" t="s">
        <v>13</v>
      </c>
      <c r="X19" s="2" t="s">
        <v>13</v>
      </c>
      <c r="Y19" s="2" t="s">
        <v>13</v>
      </c>
      <c r="Z19" s="2" t="s">
        <v>13</v>
      </c>
      <c r="AA19" s="2" t="s">
        <v>13</v>
      </c>
      <c r="AB19" s="2" t="s">
        <v>13</v>
      </c>
      <c r="AC19" s="2"/>
      <c r="AD19" s="71"/>
    </row>
    <row r="20" spans="1:30" s="37" customFormat="1" ht="26.1" customHeight="1" x14ac:dyDescent="0.25">
      <c r="A20" s="38" t="s">
        <v>66</v>
      </c>
      <c r="B20" s="38" t="s">
        <v>67</v>
      </c>
      <c r="C20" s="47" t="s">
        <v>271</v>
      </c>
      <c r="D20" s="40">
        <v>15404118</v>
      </c>
      <c r="E20" s="38" t="s">
        <v>89</v>
      </c>
      <c r="F20" s="38" t="s">
        <v>193</v>
      </c>
      <c r="G20" s="38" t="s">
        <v>302</v>
      </c>
      <c r="H20" s="41"/>
      <c r="I20" s="5">
        <v>17</v>
      </c>
      <c r="J20" s="7">
        <v>62</v>
      </c>
      <c r="K20" s="2">
        <v>62</v>
      </c>
      <c r="L20" s="2">
        <v>42</v>
      </c>
      <c r="M20" s="2">
        <v>20</v>
      </c>
      <c r="N20" s="2"/>
      <c r="O20" s="2"/>
      <c r="P20" s="2"/>
      <c r="Q20" s="2"/>
      <c r="R20" s="2"/>
      <c r="S20" s="2"/>
      <c r="T20" s="2"/>
      <c r="U20" s="2"/>
      <c r="V20" s="2" t="s">
        <v>13</v>
      </c>
      <c r="W20" s="2" t="s">
        <v>13</v>
      </c>
      <c r="X20" s="2" t="s">
        <v>13</v>
      </c>
      <c r="Y20" s="2" t="s">
        <v>13</v>
      </c>
      <c r="Z20" s="2" t="s">
        <v>13</v>
      </c>
      <c r="AA20" s="2" t="s">
        <v>13</v>
      </c>
      <c r="AB20" s="2" t="s">
        <v>13</v>
      </c>
      <c r="AC20" s="2"/>
      <c r="AD20" s="71"/>
    </row>
  </sheetData>
  <mergeCells count="20">
    <mergeCell ref="V2:AC2"/>
    <mergeCell ref="AD2:AD3"/>
    <mergeCell ref="O2:O3"/>
    <mergeCell ref="A1:AD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P2:P3"/>
    <mergeCell ref="Q2:U2"/>
  </mergeCells>
  <pageMargins left="0.25" right="0.25" top="0.75" bottom="0.75" header="0" footer="0"/>
  <pageSetup scale="3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AD30"/>
  <sheetViews>
    <sheetView zoomScale="70" zoomScaleNormal="70" zoomScaleSheetLayoutView="70" workbookViewId="0">
      <pane ySplit="3" topLeftCell="A4" activePane="bottomLeft" state="frozen"/>
      <selection activeCell="W3" sqref="W3"/>
      <selection pane="bottomLeft" sqref="A1:AD1"/>
    </sheetView>
  </sheetViews>
  <sheetFormatPr baseColWidth="10" defaultColWidth="14.42578125" defaultRowHeight="15" customHeight="1" x14ac:dyDescent="0.25"/>
  <cols>
    <col min="1" max="1" width="17.42578125" style="12" bestFit="1" customWidth="1"/>
    <col min="2" max="2" width="17.140625" style="12" bestFit="1" customWidth="1"/>
    <col min="3" max="3" width="36.85546875" style="12" bestFit="1" customWidth="1"/>
    <col min="4" max="4" width="14.85546875" style="12" customWidth="1"/>
    <col min="5" max="5" width="17.5703125" style="12" bestFit="1" customWidth="1"/>
    <col min="6" max="6" width="18" style="12" bestFit="1" customWidth="1"/>
    <col min="7" max="7" width="21.28515625" style="12" customWidth="1"/>
    <col min="8" max="8" width="7.5703125" style="20" hidden="1" customWidth="1"/>
    <col min="9" max="9" width="10.7109375" style="12" customWidth="1"/>
    <col min="10" max="10" width="11.42578125" style="59" customWidth="1"/>
    <col min="11" max="13" width="10.7109375" style="12" customWidth="1"/>
    <col min="14" max="14" width="8.7109375" style="12" customWidth="1"/>
    <col min="15" max="15" width="7" style="12" customWidth="1"/>
    <col min="16" max="16" width="9.42578125" style="12" customWidth="1"/>
    <col min="17" max="17" width="16.42578125" style="12" customWidth="1"/>
    <col min="18" max="18" width="13.42578125" style="12" customWidth="1"/>
    <col min="19" max="19" width="14.42578125" style="12" customWidth="1"/>
    <col min="20" max="20" width="9.28515625" style="12" customWidth="1"/>
    <col min="21" max="21" width="17.5703125" style="12" customWidth="1"/>
    <col min="22" max="22" width="8.7109375" style="12" customWidth="1"/>
    <col min="23" max="23" width="6.5703125" style="12" customWidth="1"/>
    <col min="24" max="24" width="7.28515625" style="12" customWidth="1"/>
    <col min="25" max="25" width="6.5703125" style="12" customWidth="1"/>
    <col min="26" max="26" width="6.28515625" style="12" customWidth="1"/>
    <col min="27" max="27" width="5.85546875" style="12" customWidth="1"/>
    <col min="28" max="28" width="6.7109375" style="12" customWidth="1"/>
    <col min="29" max="29" width="6.85546875" style="12" customWidth="1"/>
    <col min="30" max="30" width="102.7109375" style="12" customWidth="1"/>
    <col min="31" max="16384" width="14.42578125" style="12"/>
  </cols>
  <sheetData>
    <row r="1" spans="1:30" ht="96" customHeight="1" x14ac:dyDescent="0.25">
      <c r="A1" s="91" t="s">
        <v>516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0" ht="50.25" customHeight="1" x14ac:dyDescent="0.25">
      <c r="A2" s="102" t="s">
        <v>40</v>
      </c>
      <c r="B2" s="102" t="s">
        <v>41</v>
      </c>
      <c r="C2" s="102" t="s">
        <v>42</v>
      </c>
      <c r="D2" s="102" t="s">
        <v>43</v>
      </c>
      <c r="E2" s="102" t="s">
        <v>44</v>
      </c>
      <c r="F2" s="102" t="s">
        <v>45</v>
      </c>
      <c r="G2" s="102" t="s">
        <v>46</v>
      </c>
      <c r="H2" s="102" t="s">
        <v>432</v>
      </c>
      <c r="I2" s="106" t="s">
        <v>47</v>
      </c>
      <c r="J2" s="104" t="s">
        <v>475</v>
      </c>
      <c r="K2" s="98" t="s">
        <v>52</v>
      </c>
      <c r="L2" s="98" t="s">
        <v>53</v>
      </c>
      <c r="M2" s="98" t="s">
        <v>431</v>
      </c>
      <c r="N2" s="100" t="s">
        <v>49</v>
      </c>
      <c r="O2" s="100" t="s">
        <v>50</v>
      </c>
      <c r="P2" s="100" t="s">
        <v>51</v>
      </c>
      <c r="Q2" s="93" t="s">
        <v>48</v>
      </c>
      <c r="R2" s="94"/>
      <c r="S2" s="94"/>
      <c r="T2" s="94"/>
      <c r="U2" s="95"/>
      <c r="V2" s="108" t="s">
        <v>467</v>
      </c>
      <c r="W2" s="109"/>
      <c r="X2" s="109"/>
      <c r="Y2" s="109"/>
      <c r="Z2" s="109"/>
      <c r="AA2" s="109"/>
      <c r="AB2" s="109"/>
      <c r="AC2" s="110"/>
      <c r="AD2" s="96" t="s">
        <v>61</v>
      </c>
    </row>
    <row r="3" spans="1:30" ht="88.15" customHeight="1" x14ac:dyDescent="0.25">
      <c r="A3" s="103"/>
      <c r="B3" s="103"/>
      <c r="C3" s="103"/>
      <c r="D3" s="103"/>
      <c r="E3" s="103"/>
      <c r="F3" s="103"/>
      <c r="G3" s="103"/>
      <c r="H3" s="103"/>
      <c r="I3" s="107"/>
      <c r="J3" s="105"/>
      <c r="K3" s="99"/>
      <c r="L3" s="99"/>
      <c r="M3" s="99"/>
      <c r="N3" s="101"/>
      <c r="O3" s="101"/>
      <c r="P3" s="101"/>
      <c r="Q3" s="68" t="s">
        <v>62</v>
      </c>
      <c r="R3" s="68" t="s">
        <v>63</v>
      </c>
      <c r="S3" s="68" t="s">
        <v>0</v>
      </c>
      <c r="T3" s="68" t="s">
        <v>64</v>
      </c>
      <c r="U3" s="68" t="s">
        <v>65</v>
      </c>
      <c r="V3" s="69" t="s">
        <v>54</v>
      </c>
      <c r="W3" s="69" t="s">
        <v>55</v>
      </c>
      <c r="X3" s="69" t="s">
        <v>56</v>
      </c>
      <c r="Y3" s="69" t="s">
        <v>57</v>
      </c>
      <c r="Z3" s="69" t="s">
        <v>58</v>
      </c>
      <c r="AA3" s="69" t="s">
        <v>59</v>
      </c>
      <c r="AB3" s="69" t="s">
        <v>60</v>
      </c>
      <c r="AC3" s="69" t="s">
        <v>434</v>
      </c>
      <c r="AD3" s="97"/>
    </row>
    <row r="4" spans="1:30" ht="26.1" customHeight="1" x14ac:dyDescent="0.25">
      <c r="A4" s="1" t="s">
        <v>66</v>
      </c>
      <c r="B4" s="1" t="s">
        <v>67</v>
      </c>
      <c r="C4" s="11" t="s">
        <v>303</v>
      </c>
      <c r="D4" s="40">
        <v>20041809</v>
      </c>
      <c r="E4" s="41" t="s">
        <v>5</v>
      </c>
      <c r="F4" s="41" t="s">
        <v>208</v>
      </c>
      <c r="G4" s="41" t="s">
        <v>304</v>
      </c>
      <c r="H4" s="41"/>
      <c r="I4" s="32">
        <v>1</v>
      </c>
      <c r="J4" s="60">
        <f>L4+M4+N4+O4+P4</f>
        <v>125</v>
      </c>
      <c r="K4" s="6">
        <v>125</v>
      </c>
      <c r="L4" s="6">
        <v>93</v>
      </c>
      <c r="M4" s="6">
        <v>32</v>
      </c>
      <c r="N4" s="6"/>
      <c r="O4" s="6"/>
      <c r="P4" s="6"/>
      <c r="Q4" s="6"/>
      <c r="R4" s="6"/>
      <c r="S4" s="6"/>
      <c r="T4" s="6"/>
      <c r="U4" s="6"/>
      <c r="V4" s="6" t="s">
        <v>13</v>
      </c>
      <c r="W4" s="6" t="s">
        <v>13</v>
      </c>
      <c r="X4" s="6" t="s">
        <v>13</v>
      </c>
      <c r="Y4" s="6" t="s">
        <v>13</v>
      </c>
      <c r="Z4" s="6" t="s">
        <v>13</v>
      </c>
      <c r="AA4" s="6" t="s">
        <v>13</v>
      </c>
      <c r="AB4" s="6" t="s">
        <v>13</v>
      </c>
      <c r="AC4" s="6"/>
      <c r="AD4" s="75"/>
    </row>
    <row r="5" spans="1:30" ht="26.1" customHeight="1" x14ac:dyDescent="0.25">
      <c r="A5" s="1" t="s">
        <v>66</v>
      </c>
      <c r="B5" s="1" t="s">
        <v>67</v>
      </c>
      <c r="C5" s="11" t="s">
        <v>303</v>
      </c>
      <c r="D5" s="40">
        <v>42300287</v>
      </c>
      <c r="E5" s="41" t="s">
        <v>305</v>
      </c>
      <c r="F5" s="41" t="s">
        <v>5</v>
      </c>
      <c r="G5" s="41" t="s">
        <v>306</v>
      </c>
      <c r="H5" s="41"/>
      <c r="I5" s="32">
        <v>2</v>
      </c>
      <c r="J5" s="60">
        <f t="shared" ref="J5:J29" si="0">L5+M5+N5+O5+P5</f>
        <v>124</v>
      </c>
      <c r="K5" s="6">
        <v>124</v>
      </c>
      <c r="L5" s="6">
        <v>84</v>
      </c>
      <c r="M5" s="6">
        <v>40</v>
      </c>
      <c r="N5" s="6"/>
      <c r="O5" s="6"/>
      <c r="P5" s="6"/>
      <c r="Q5" s="6"/>
      <c r="R5" s="6"/>
      <c r="S5" s="6"/>
      <c r="T5" s="6"/>
      <c r="U5" s="6"/>
      <c r="V5" s="6" t="s">
        <v>13</v>
      </c>
      <c r="W5" s="6" t="s">
        <v>13</v>
      </c>
      <c r="X5" s="6" t="s">
        <v>13</v>
      </c>
      <c r="Y5" s="6" t="s">
        <v>13</v>
      </c>
      <c r="Z5" s="6" t="s">
        <v>13</v>
      </c>
      <c r="AA5" s="6" t="s">
        <v>13</v>
      </c>
      <c r="AB5" s="6" t="s">
        <v>13</v>
      </c>
      <c r="AC5" s="6"/>
      <c r="AD5" s="75"/>
    </row>
    <row r="6" spans="1:30" ht="26.1" customHeight="1" x14ac:dyDescent="0.25">
      <c r="A6" s="1" t="s">
        <v>66</v>
      </c>
      <c r="B6" s="1" t="s">
        <v>67</v>
      </c>
      <c r="C6" s="11" t="s">
        <v>303</v>
      </c>
      <c r="D6" s="40">
        <v>42066694</v>
      </c>
      <c r="E6" s="41" t="s">
        <v>307</v>
      </c>
      <c r="F6" s="41" t="s">
        <v>308</v>
      </c>
      <c r="G6" s="41" t="s">
        <v>309</v>
      </c>
      <c r="H6" s="41"/>
      <c r="I6" s="32">
        <v>3</v>
      </c>
      <c r="J6" s="60">
        <f t="shared" si="0"/>
        <v>121</v>
      </c>
      <c r="K6" s="6">
        <v>121</v>
      </c>
      <c r="L6" s="6">
        <v>87</v>
      </c>
      <c r="M6" s="6">
        <v>34</v>
      </c>
      <c r="N6" s="6"/>
      <c r="O6" s="6"/>
      <c r="P6" s="6"/>
      <c r="Q6" s="6"/>
      <c r="R6" s="6"/>
      <c r="S6" s="6"/>
      <c r="T6" s="6"/>
      <c r="U6" s="6"/>
      <c r="V6" s="6" t="s">
        <v>13</v>
      </c>
      <c r="W6" s="6" t="s">
        <v>13</v>
      </c>
      <c r="X6" s="6" t="s">
        <v>13</v>
      </c>
      <c r="Y6" s="6" t="s">
        <v>13</v>
      </c>
      <c r="Z6" s="6" t="s">
        <v>13</v>
      </c>
      <c r="AA6" s="6" t="s">
        <v>13</v>
      </c>
      <c r="AB6" s="6" t="s">
        <v>13</v>
      </c>
      <c r="AC6" s="6"/>
      <c r="AD6" s="75"/>
    </row>
    <row r="7" spans="1:30" ht="26.1" customHeight="1" x14ac:dyDescent="0.25">
      <c r="A7" s="1" t="s">
        <v>66</v>
      </c>
      <c r="B7" s="1" t="s">
        <v>67</v>
      </c>
      <c r="C7" s="11" t="s">
        <v>303</v>
      </c>
      <c r="D7" s="40">
        <v>43951956</v>
      </c>
      <c r="E7" s="41" t="s">
        <v>310</v>
      </c>
      <c r="F7" s="41" t="s">
        <v>141</v>
      </c>
      <c r="G7" s="41" t="s">
        <v>311</v>
      </c>
      <c r="H7" s="41"/>
      <c r="I7" s="32">
        <v>4</v>
      </c>
      <c r="J7" s="60">
        <f t="shared" si="0"/>
        <v>120</v>
      </c>
      <c r="K7" s="6">
        <v>120</v>
      </c>
      <c r="L7" s="6">
        <v>78</v>
      </c>
      <c r="M7" s="6">
        <v>42</v>
      </c>
      <c r="N7" s="6"/>
      <c r="O7" s="6"/>
      <c r="P7" s="6"/>
      <c r="Q7" s="6"/>
      <c r="R7" s="6"/>
      <c r="S7" s="6"/>
      <c r="T7" s="6"/>
      <c r="U7" s="6"/>
      <c r="V7" s="6" t="s">
        <v>13</v>
      </c>
      <c r="W7" s="6" t="s">
        <v>13</v>
      </c>
      <c r="X7" s="6" t="s">
        <v>13</v>
      </c>
      <c r="Y7" s="6" t="s">
        <v>13</v>
      </c>
      <c r="Z7" s="6" t="s">
        <v>13</v>
      </c>
      <c r="AA7" s="6" t="s">
        <v>13</v>
      </c>
      <c r="AB7" s="6" t="s">
        <v>13</v>
      </c>
      <c r="AC7" s="6"/>
      <c r="AD7" s="75"/>
    </row>
    <row r="8" spans="1:30" ht="26.1" customHeight="1" x14ac:dyDescent="0.25">
      <c r="A8" s="1" t="s">
        <v>66</v>
      </c>
      <c r="B8" s="1" t="s">
        <v>67</v>
      </c>
      <c r="C8" s="11" t="s">
        <v>303</v>
      </c>
      <c r="D8" s="40">
        <v>45909299</v>
      </c>
      <c r="E8" s="41" t="s">
        <v>312</v>
      </c>
      <c r="F8" s="41" t="s">
        <v>6</v>
      </c>
      <c r="G8" s="41" t="s">
        <v>313</v>
      </c>
      <c r="H8" s="41"/>
      <c r="I8" s="32">
        <v>5</v>
      </c>
      <c r="J8" s="60">
        <f t="shared" si="0"/>
        <v>119</v>
      </c>
      <c r="K8" s="6">
        <v>119</v>
      </c>
      <c r="L8" s="6">
        <v>75</v>
      </c>
      <c r="M8" s="6">
        <v>44</v>
      </c>
      <c r="N8" s="6"/>
      <c r="O8" s="6"/>
      <c r="P8" s="6"/>
      <c r="Q8" s="6"/>
      <c r="R8" s="6"/>
      <c r="S8" s="6"/>
      <c r="T8" s="6"/>
      <c r="U8" s="6"/>
      <c r="V8" s="6" t="s">
        <v>13</v>
      </c>
      <c r="W8" s="6" t="s">
        <v>13</v>
      </c>
      <c r="X8" s="6" t="s">
        <v>13</v>
      </c>
      <c r="Y8" s="6" t="s">
        <v>13</v>
      </c>
      <c r="Z8" s="6" t="s">
        <v>13</v>
      </c>
      <c r="AA8" s="6" t="s">
        <v>13</v>
      </c>
      <c r="AB8" s="6" t="s">
        <v>13</v>
      </c>
      <c r="AC8" s="6"/>
      <c r="AD8" s="75"/>
    </row>
    <row r="9" spans="1:30" ht="26.1" customHeight="1" x14ac:dyDescent="0.25">
      <c r="A9" s="1" t="s">
        <v>66</v>
      </c>
      <c r="B9" s="1" t="s">
        <v>67</v>
      </c>
      <c r="C9" s="11" t="s">
        <v>303</v>
      </c>
      <c r="D9" s="40">
        <v>43553411</v>
      </c>
      <c r="E9" s="41" t="s">
        <v>314</v>
      </c>
      <c r="F9" s="41" t="s">
        <v>315</v>
      </c>
      <c r="G9" s="41" t="s">
        <v>316</v>
      </c>
      <c r="H9" s="41"/>
      <c r="I9" s="32">
        <v>6</v>
      </c>
      <c r="J9" s="60">
        <f t="shared" si="0"/>
        <v>112</v>
      </c>
      <c r="K9" s="6">
        <v>112</v>
      </c>
      <c r="L9" s="6">
        <v>78</v>
      </c>
      <c r="M9" s="6">
        <v>34</v>
      </c>
      <c r="N9" s="6"/>
      <c r="O9" s="6"/>
      <c r="P9" s="6"/>
      <c r="Q9" s="6"/>
      <c r="R9" s="6"/>
      <c r="S9" s="6"/>
      <c r="T9" s="6"/>
      <c r="U9" s="6"/>
      <c r="V9" s="6" t="s">
        <v>13</v>
      </c>
      <c r="W9" s="6" t="s">
        <v>13</v>
      </c>
      <c r="X9" s="6" t="s">
        <v>13</v>
      </c>
      <c r="Y9" s="6" t="s">
        <v>13</v>
      </c>
      <c r="Z9" s="6" t="s">
        <v>13</v>
      </c>
      <c r="AA9" s="6" t="s">
        <v>13</v>
      </c>
      <c r="AB9" s="6" t="s">
        <v>13</v>
      </c>
      <c r="AC9" s="6"/>
      <c r="AD9" s="75"/>
    </row>
    <row r="10" spans="1:30" ht="26.1" customHeight="1" x14ac:dyDescent="0.25">
      <c r="A10" s="1" t="s">
        <v>66</v>
      </c>
      <c r="B10" s="1" t="s">
        <v>67</v>
      </c>
      <c r="C10" s="11" t="s">
        <v>303</v>
      </c>
      <c r="D10" s="40">
        <v>21875930</v>
      </c>
      <c r="E10" s="41" t="s">
        <v>10</v>
      </c>
      <c r="F10" s="41" t="s">
        <v>84</v>
      </c>
      <c r="G10" s="41" t="s">
        <v>317</v>
      </c>
      <c r="H10" s="41"/>
      <c r="I10" s="32">
        <v>7</v>
      </c>
      <c r="J10" s="60">
        <f t="shared" si="0"/>
        <v>103.4</v>
      </c>
      <c r="K10" s="6">
        <v>94</v>
      </c>
      <c r="L10" s="6">
        <v>66</v>
      </c>
      <c r="M10" s="6">
        <v>28</v>
      </c>
      <c r="N10" s="6"/>
      <c r="O10" s="6">
        <v>9.4</v>
      </c>
      <c r="P10" s="6"/>
      <c r="Q10" s="6"/>
      <c r="R10" s="6"/>
      <c r="S10" s="6"/>
      <c r="T10" s="6"/>
      <c r="U10" s="6"/>
      <c r="V10" s="6" t="s">
        <v>13</v>
      </c>
      <c r="W10" s="6" t="s">
        <v>13</v>
      </c>
      <c r="X10" s="6" t="s">
        <v>13</v>
      </c>
      <c r="Y10" s="6" t="s">
        <v>13</v>
      </c>
      <c r="Z10" s="6" t="s">
        <v>13</v>
      </c>
      <c r="AA10" s="6" t="s">
        <v>13</v>
      </c>
      <c r="AB10" s="6" t="s">
        <v>13</v>
      </c>
      <c r="AC10" s="6"/>
      <c r="AD10" s="75" t="s">
        <v>514</v>
      </c>
    </row>
    <row r="11" spans="1:30" ht="26.1" customHeight="1" x14ac:dyDescent="0.25">
      <c r="A11" s="1" t="s">
        <v>66</v>
      </c>
      <c r="B11" s="1" t="s">
        <v>67</v>
      </c>
      <c r="C11" s="11" t="s">
        <v>303</v>
      </c>
      <c r="D11" s="40">
        <v>15443105</v>
      </c>
      <c r="E11" s="41" t="s">
        <v>86</v>
      </c>
      <c r="F11" s="41" t="s">
        <v>87</v>
      </c>
      <c r="G11" s="41" t="s">
        <v>318</v>
      </c>
      <c r="H11" s="41"/>
      <c r="I11" s="32">
        <v>8</v>
      </c>
      <c r="J11" s="60">
        <f t="shared" si="0"/>
        <v>103</v>
      </c>
      <c r="K11" s="6">
        <v>103</v>
      </c>
      <c r="L11" s="6">
        <v>75</v>
      </c>
      <c r="M11" s="6">
        <v>28</v>
      </c>
      <c r="N11" s="6"/>
      <c r="O11" s="6"/>
      <c r="P11" s="6"/>
      <c r="Q11" s="6"/>
      <c r="R11" s="6"/>
      <c r="S11" s="6"/>
      <c r="T11" s="6"/>
      <c r="U11" s="6"/>
      <c r="V11" s="6" t="s">
        <v>13</v>
      </c>
      <c r="W11" s="6" t="s">
        <v>13</v>
      </c>
      <c r="X11" s="6" t="s">
        <v>13</v>
      </c>
      <c r="Y11" s="6" t="s">
        <v>13</v>
      </c>
      <c r="Z11" s="6" t="s">
        <v>13</v>
      </c>
      <c r="AA11" s="6" t="s">
        <v>13</v>
      </c>
      <c r="AB11" s="6" t="s">
        <v>13</v>
      </c>
      <c r="AC11" s="6"/>
      <c r="AD11" s="75"/>
    </row>
    <row r="12" spans="1:30" ht="26.1" customHeight="1" x14ac:dyDescent="0.25">
      <c r="A12" s="1" t="s">
        <v>66</v>
      </c>
      <c r="B12" s="1" t="s">
        <v>67</v>
      </c>
      <c r="C12" s="11" t="s">
        <v>303</v>
      </c>
      <c r="D12" s="40">
        <v>9310603</v>
      </c>
      <c r="E12" s="41" t="s">
        <v>319</v>
      </c>
      <c r="F12" s="41" t="s">
        <v>320</v>
      </c>
      <c r="G12" s="41" t="s">
        <v>321</v>
      </c>
      <c r="H12" s="41"/>
      <c r="I12" s="32">
        <v>9</v>
      </c>
      <c r="J12" s="60">
        <f t="shared" si="0"/>
        <v>100</v>
      </c>
      <c r="K12" s="6">
        <v>100</v>
      </c>
      <c r="L12" s="6">
        <v>72</v>
      </c>
      <c r="M12" s="6">
        <v>28</v>
      </c>
      <c r="N12" s="6"/>
      <c r="O12" s="6"/>
      <c r="P12" s="6"/>
      <c r="Q12" s="6"/>
      <c r="R12" s="6"/>
      <c r="S12" s="6"/>
      <c r="T12" s="6"/>
      <c r="U12" s="6"/>
      <c r="V12" s="6" t="s">
        <v>13</v>
      </c>
      <c r="W12" s="6" t="s">
        <v>13</v>
      </c>
      <c r="X12" s="6" t="s">
        <v>13</v>
      </c>
      <c r="Y12" s="6" t="s">
        <v>13</v>
      </c>
      <c r="Z12" s="6" t="s">
        <v>13</v>
      </c>
      <c r="AA12" s="6" t="s">
        <v>13</v>
      </c>
      <c r="AB12" s="6" t="s">
        <v>13</v>
      </c>
      <c r="AC12" s="6"/>
      <c r="AD12" s="75"/>
    </row>
    <row r="13" spans="1:30" ht="26.1" customHeight="1" x14ac:dyDescent="0.25">
      <c r="A13" s="1" t="s">
        <v>66</v>
      </c>
      <c r="B13" s="1" t="s">
        <v>67</v>
      </c>
      <c r="C13" s="11" t="s">
        <v>303</v>
      </c>
      <c r="D13" s="40">
        <v>40795729</v>
      </c>
      <c r="E13" s="41" t="s">
        <v>325</v>
      </c>
      <c r="F13" s="41" t="s">
        <v>124</v>
      </c>
      <c r="G13" s="41" t="s">
        <v>326</v>
      </c>
      <c r="H13" s="41"/>
      <c r="I13" s="32">
        <v>10</v>
      </c>
      <c r="J13" s="60">
        <f t="shared" si="0"/>
        <v>99</v>
      </c>
      <c r="K13" s="6">
        <v>99</v>
      </c>
      <c r="L13" s="6">
        <v>75</v>
      </c>
      <c r="M13" s="6">
        <v>24</v>
      </c>
      <c r="N13" s="6"/>
      <c r="O13" s="6"/>
      <c r="P13" s="6"/>
      <c r="Q13" s="6"/>
      <c r="R13" s="6"/>
      <c r="S13" s="6"/>
      <c r="T13" s="6"/>
      <c r="U13" s="48">
        <v>37797</v>
      </c>
      <c r="V13" s="6" t="s">
        <v>13</v>
      </c>
      <c r="W13" s="6" t="s">
        <v>13</v>
      </c>
      <c r="X13" s="6" t="s">
        <v>13</v>
      </c>
      <c r="Y13" s="6" t="s">
        <v>13</v>
      </c>
      <c r="Z13" s="6" t="s">
        <v>13</v>
      </c>
      <c r="AA13" s="6" t="s">
        <v>13</v>
      </c>
      <c r="AB13" s="6" t="s">
        <v>13</v>
      </c>
      <c r="AC13" s="6"/>
      <c r="AD13" s="75"/>
    </row>
    <row r="14" spans="1:30" ht="26.1" customHeight="1" x14ac:dyDescent="0.25">
      <c r="A14" s="1" t="s">
        <v>66</v>
      </c>
      <c r="B14" s="1" t="s">
        <v>67</v>
      </c>
      <c r="C14" s="11" t="s">
        <v>303</v>
      </c>
      <c r="D14" s="40">
        <v>8433633</v>
      </c>
      <c r="E14" s="41" t="s">
        <v>322</v>
      </c>
      <c r="F14" s="41" t="s">
        <v>323</v>
      </c>
      <c r="G14" s="41" t="s">
        <v>324</v>
      </c>
      <c r="H14" s="41"/>
      <c r="I14" s="32">
        <v>11</v>
      </c>
      <c r="J14" s="60">
        <f t="shared" si="0"/>
        <v>99</v>
      </c>
      <c r="K14" s="6">
        <v>99</v>
      </c>
      <c r="L14" s="6">
        <v>69</v>
      </c>
      <c r="M14" s="6">
        <v>30</v>
      </c>
      <c r="N14" s="6"/>
      <c r="O14" s="6"/>
      <c r="P14" s="6"/>
      <c r="Q14" s="6"/>
      <c r="R14" s="6"/>
      <c r="S14" s="6"/>
      <c r="T14" s="6"/>
      <c r="U14" s="48">
        <v>38499</v>
      </c>
      <c r="V14" s="6" t="s">
        <v>13</v>
      </c>
      <c r="W14" s="6" t="s">
        <v>13</v>
      </c>
      <c r="X14" s="6" t="s">
        <v>13</v>
      </c>
      <c r="Y14" s="6" t="s">
        <v>13</v>
      </c>
      <c r="Z14" s="6" t="s">
        <v>13</v>
      </c>
      <c r="AA14" s="6" t="s">
        <v>13</v>
      </c>
      <c r="AB14" s="6" t="s">
        <v>13</v>
      </c>
      <c r="AC14" s="6"/>
      <c r="AD14" s="75"/>
    </row>
    <row r="15" spans="1:30" ht="26.1" customHeight="1" x14ac:dyDescent="0.25">
      <c r="A15" s="1" t="s">
        <v>66</v>
      </c>
      <c r="B15" s="1" t="s">
        <v>67</v>
      </c>
      <c r="C15" s="11" t="s">
        <v>303</v>
      </c>
      <c r="D15" s="40">
        <v>15423694</v>
      </c>
      <c r="E15" s="41" t="s">
        <v>12</v>
      </c>
      <c r="F15" s="41" t="s">
        <v>12</v>
      </c>
      <c r="G15" s="41" t="s">
        <v>327</v>
      </c>
      <c r="H15" s="41"/>
      <c r="I15" s="32">
        <v>12</v>
      </c>
      <c r="J15" s="60">
        <f t="shared" si="0"/>
        <v>95</v>
      </c>
      <c r="K15" s="6">
        <v>95</v>
      </c>
      <c r="L15" s="6">
        <v>75</v>
      </c>
      <c r="M15" s="6">
        <v>20</v>
      </c>
      <c r="N15" s="6"/>
      <c r="O15" s="6"/>
      <c r="P15" s="6"/>
      <c r="Q15" s="6"/>
      <c r="R15" s="6"/>
      <c r="S15" s="6"/>
      <c r="T15" s="6"/>
      <c r="U15" s="6"/>
      <c r="V15" s="6" t="s">
        <v>13</v>
      </c>
      <c r="W15" s="6" t="s">
        <v>13</v>
      </c>
      <c r="X15" s="6" t="s">
        <v>13</v>
      </c>
      <c r="Y15" s="6" t="s">
        <v>13</v>
      </c>
      <c r="Z15" s="6" t="s">
        <v>13</v>
      </c>
      <c r="AA15" s="6" t="s">
        <v>13</v>
      </c>
      <c r="AB15" s="6" t="s">
        <v>13</v>
      </c>
      <c r="AC15" s="6"/>
      <c r="AD15" s="75"/>
    </row>
    <row r="16" spans="1:30" ht="26.1" customHeight="1" x14ac:dyDescent="0.25">
      <c r="A16" s="1" t="s">
        <v>66</v>
      </c>
      <c r="B16" s="1" t="s">
        <v>67</v>
      </c>
      <c r="C16" s="11" t="s">
        <v>303</v>
      </c>
      <c r="D16" s="40">
        <v>40058215</v>
      </c>
      <c r="E16" s="41" t="s">
        <v>192</v>
      </c>
      <c r="F16" s="41" t="s">
        <v>143</v>
      </c>
      <c r="G16" s="41" t="s">
        <v>328</v>
      </c>
      <c r="H16" s="41"/>
      <c r="I16" s="32">
        <v>13</v>
      </c>
      <c r="J16" s="60">
        <f t="shared" si="0"/>
        <v>92</v>
      </c>
      <c r="K16" s="6">
        <v>92</v>
      </c>
      <c r="L16" s="6">
        <v>72</v>
      </c>
      <c r="M16" s="6">
        <v>20</v>
      </c>
      <c r="N16" s="6"/>
      <c r="O16" s="6"/>
      <c r="P16" s="6"/>
      <c r="Q16" s="6"/>
      <c r="R16" s="6"/>
      <c r="S16" s="6"/>
      <c r="T16" s="6"/>
      <c r="U16" s="6"/>
      <c r="V16" s="6" t="s">
        <v>13</v>
      </c>
      <c r="W16" s="6" t="s">
        <v>13</v>
      </c>
      <c r="X16" s="6" t="s">
        <v>13</v>
      </c>
      <c r="Y16" s="6" t="s">
        <v>13</v>
      </c>
      <c r="Z16" s="6" t="s">
        <v>13</v>
      </c>
      <c r="AA16" s="6" t="s">
        <v>13</v>
      </c>
      <c r="AB16" s="6" t="s">
        <v>13</v>
      </c>
      <c r="AC16" s="6"/>
      <c r="AD16" s="75"/>
    </row>
    <row r="17" spans="1:30" ht="26.1" customHeight="1" x14ac:dyDescent="0.25">
      <c r="A17" s="1" t="s">
        <v>66</v>
      </c>
      <c r="B17" s="1" t="s">
        <v>67</v>
      </c>
      <c r="C17" s="11" t="s">
        <v>303</v>
      </c>
      <c r="D17" s="40">
        <v>41225192</v>
      </c>
      <c r="E17" s="41" t="s">
        <v>329</v>
      </c>
      <c r="F17" s="41" t="s">
        <v>330</v>
      </c>
      <c r="G17" s="41" t="s">
        <v>331</v>
      </c>
      <c r="H17" s="41"/>
      <c r="I17" s="32">
        <v>14</v>
      </c>
      <c r="J17" s="60">
        <f t="shared" si="0"/>
        <v>91</v>
      </c>
      <c r="K17" s="6">
        <v>91</v>
      </c>
      <c r="L17" s="6">
        <v>69</v>
      </c>
      <c r="M17" s="6">
        <v>22</v>
      </c>
      <c r="N17" s="6"/>
      <c r="O17" s="6"/>
      <c r="P17" s="6"/>
      <c r="Q17" s="6"/>
      <c r="R17" s="6"/>
      <c r="S17" s="6"/>
      <c r="T17" s="6"/>
      <c r="U17" s="6"/>
      <c r="V17" s="6" t="s">
        <v>13</v>
      </c>
      <c r="W17" s="6" t="s">
        <v>13</v>
      </c>
      <c r="X17" s="6" t="s">
        <v>13</v>
      </c>
      <c r="Y17" s="6" t="s">
        <v>13</v>
      </c>
      <c r="Z17" s="6" t="s">
        <v>13</v>
      </c>
      <c r="AA17" s="6" t="s">
        <v>13</v>
      </c>
      <c r="AB17" s="6" t="s">
        <v>13</v>
      </c>
      <c r="AC17" s="6"/>
      <c r="AD17" s="75"/>
    </row>
    <row r="18" spans="1:30" ht="26.1" customHeight="1" x14ac:dyDescent="0.25">
      <c r="A18" s="1" t="s">
        <v>66</v>
      </c>
      <c r="B18" s="1" t="s">
        <v>67</v>
      </c>
      <c r="C18" s="11" t="s">
        <v>303</v>
      </c>
      <c r="D18" s="40">
        <v>44407164</v>
      </c>
      <c r="E18" s="41" t="s">
        <v>332</v>
      </c>
      <c r="F18" s="41" t="s">
        <v>115</v>
      </c>
      <c r="G18" s="41" t="s">
        <v>333</v>
      </c>
      <c r="H18" s="41"/>
      <c r="I18" s="32">
        <v>15</v>
      </c>
      <c r="J18" s="60">
        <f t="shared" si="0"/>
        <v>90</v>
      </c>
      <c r="K18" s="6">
        <v>90</v>
      </c>
      <c r="L18" s="6">
        <v>60</v>
      </c>
      <c r="M18" s="6">
        <v>30</v>
      </c>
      <c r="N18" s="6"/>
      <c r="O18" s="6"/>
      <c r="P18" s="6"/>
      <c r="Q18" s="6"/>
      <c r="R18" s="6"/>
      <c r="S18" s="6"/>
      <c r="T18" s="6"/>
      <c r="U18" s="6"/>
      <c r="V18" s="6" t="s">
        <v>13</v>
      </c>
      <c r="W18" s="6" t="s">
        <v>13</v>
      </c>
      <c r="X18" s="6" t="s">
        <v>13</v>
      </c>
      <c r="Y18" s="6" t="s">
        <v>13</v>
      </c>
      <c r="Z18" s="6" t="s">
        <v>13</v>
      </c>
      <c r="AA18" s="6" t="s">
        <v>13</v>
      </c>
      <c r="AB18" s="6" t="s">
        <v>13</v>
      </c>
      <c r="AC18" s="6"/>
      <c r="AD18" s="75"/>
    </row>
    <row r="19" spans="1:30" ht="26.1" customHeight="1" x14ac:dyDescent="0.25">
      <c r="A19" s="1" t="s">
        <v>66</v>
      </c>
      <c r="B19" s="1" t="s">
        <v>67</v>
      </c>
      <c r="C19" s="11" t="s">
        <v>303</v>
      </c>
      <c r="D19" s="40">
        <v>15433561</v>
      </c>
      <c r="E19" s="41" t="s">
        <v>37</v>
      </c>
      <c r="F19" s="41" t="s">
        <v>85</v>
      </c>
      <c r="G19" s="41" t="s">
        <v>334</v>
      </c>
      <c r="H19" s="41"/>
      <c r="I19" s="32">
        <v>16</v>
      </c>
      <c r="J19" s="60">
        <f t="shared" si="0"/>
        <v>89</v>
      </c>
      <c r="K19" s="6">
        <v>89</v>
      </c>
      <c r="L19" s="6">
        <v>75</v>
      </c>
      <c r="M19" s="6">
        <v>14</v>
      </c>
      <c r="N19" s="6"/>
      <c r="O19" s="6"/>
      <c r="P19" s="6"/>
      <c r="Q19" s="6"/>
      <c r="R19" s="6"/>
      <c r="S19" s="6"/>
      <c r="T19" s="6"/>
      <c r="U19" s="6"/>
      <c r="V19" s="6" t="s">
        <v>13</v>
      </c>
      <c r="W19" s="6" t="s">
        <v>13</v>
      </c>
      <c r="X19" s="6" t="s">
        <v>13</v>
      </c>
      <c r="Y19" s="6" t="s">
        <v>13</v>
      </c>
      <c r="Z19" s="6" t="s">
        <v>13</v>
      </c>
      <c r="AA19" s="6" t="s">
        <v>13</v>
      </c>
      <c r="AB19" s="6" t="s">
        <v>13</v>
      </c>
      <c r="AC19" s="6"/>
      <c r="AD19" s="75"/>
    </row>
    <row r="20" spans="1:30" ht="26.1" customHeight="1" x14ac:dyDescent="0.25">
      <c r="A20" s="1" t="s">
        <v>66</v>
      </c>
      <c r="B20" s="1" t="s">
        <v>67</v>
      </c>
      <c r="C20" s="11" t="s">
        <v>303</v>
      </c>
      <c r="D20" s="40">
        <v>42745255</v>
      </c>
      <c r="E20" s="41" t="s">
        <v>10</v>
      </c>
      <c r="F20" s="41" t="s">
        <v>335</v>
      </c>
      <c r="G20" s="41" t="s">
        <v>336</v>
      </c>
      <c r="H20" s="41"/>
      <c r="I20" s="32">
        <v>17</v>
      </c>
      <c r="J20" s="60">
        <f t="shared" si="0"/>
        <v>83</v>
      </c>
      <c r="K20" s="6">
        <v>83</v>
      </c>
      <c r="L20" s="6">
        <v>51</v>
      </c>
      <c r="M20" s="6">
        <v>32</v>
      </c>
      <c r="N20" s="6"/>
      <c r="O20" s="6"/>
      <c r="P20" s="6"/>
      <c r="Q20" s="6"/>
      <c r="R20" s="6"/>
      <c r="S20" s="6"/>
      <c r="T20" s="6"/>
      <c r="U20" s="6"/>
      <c r="V20" s="6" t="s">
        <v>13</v>
      </c>
      <c r="W20" s="6" t="s">
        <v>13</v>
      </c>
      <c r="X20" s="6" t="s">
        <v>13</v>
      </c>
      <c r="Y20" s="6" t="s">
        <v>13</v>
      </c>
      <c r="Z20" s="6" t="s">
        <v>13</v>
      </c>
      <c r="AA20" s="6" t="s">
        <v>13</v>
      </c>
      <c r="AB20" s="6" t="s">
        <v>13</v>
      </c>
      <c r="AC20" s="6"/>
      <c r="AD20" s="75"/>
    </row>
    <row r="21" spans="1:30" ht="26.1" customHeight="1" x14ac:dyDescent="0.25">
      <c r="A21" s="1" t="s">
        <v>66</v>
      </c>
      <c r="B21" s="1" t="s">
        <v>67</v>
      </c>
      <c r="C21" s="11" t="s">
        <v>303</v>
      </c>
      <c r="D21" s="40">
        <v>20035534</v>
      </c>
      <c r="E21" s="41" t="s">
        <v>162</v>
      </c>
      <c r="F21" s="41" t="s">
        <v>124</v>
      </c>
      <c r="G21" s="41" t="s">
        <v>337</v>
      </c>
      <c r="H21" s="41"/>
      <c r="I21" s="32">
        <v>18</v>
      </c>
      <c r="J21" s="60">
        <f t="shared" si="0"/>
        <v>81</v>
      </c>
      <c r="K21" s="6">
        <v>81</v>
      </c>
      <c r="L21" s="6">
        <v>63</v>
      </c>
      <c r="M21" s="6">
        <v>18</v>
      </c>
      <c r="N21" s="6"/>
      <c r="O21" s="6"/>
      <c r="P21" s="6"/>
      <c r="Q21" s="6"/>
      <c r="R21" s="6"/>
      <c r="S21" s="6"/>
      <c r="T21" s="6"/>
      <c r="U21" s="6"/>
      <c r="V21" s="6" t="s">
        <v>13</v>
      </c>
      <c r="W21" s="6" t="s">
        <v>13</v>
      </c>
      <c r="X21" s="6" t="s">
        <v>13</v>
      </c>
      <c r="Y21" s="6" t="s">
        <v>13</v>
      </c>
      <c r="Z21" s="6" t="s">
        <v>13</v>
      </c>
      <c r="AA21" s="6" t="s">
        <v>13</v>
      </c>
      <c r="AB21" s="6" t="s">
        <v>13</v>
      </c>
      <c r="AC21" s="6"/>
      <c r="AD21" s="75"/>
    </row>
    <row r="22" spans="1:30" ht="26.1" customHeight="1" x14ac:dyDescent="0.25">
      <c r="A22" s="1" t="s">
        <v>66</v>
      </c>
      <c r="B22" s="1" t="s">
        <v>67</v>
      </c>
      <c r="C22" s="11" t="s">
        <v>303</v>
      </c>
      <c r="D22" s="40">
        <v>80000852</v>
      </c>
      <c r="E22" s="41" t="s">
        <v>339</v>
      </c>
      <c r="F22" s="41" t="s">
        <v>31</v>
      </c>
      <c r="G22" s="41" t="s">
        <v>340</v>
      </c>
      <c r="H22" s="41"/>
      <c r="I22" s="32">
        <v>19</v>
      </c>
      <c r="J22" s="60">
        <f t="shared" si="0"/>
        <v>80</v>
      </c>
      <c r="K22" s="6">
        <v>80</v>
      </c>
      <c r="L22" s="6">
        <v>60</v>
      </c>
      <c r="M22" s="6">
        <v>20</v>
      </c>
      <c r="N22" s="6"/>
      <c r="O22" s="6"/>
      <c r="P22" s="6"/>
      <c r="Q22" s="6">
        <v>0</v>
      </c>
      <c r="R22" s="6">
        <v>2.5</v>
      </c>
      <c r="S22" s="6">
        <v>9.9</v>
      </c>
      <c r="T22" s="6">
        <v>0</v>
      </c>
      <c r="U22" s="6"/>
      <c r="V22" s="6" t="s">
        <v>13</v>
      </c>
      <c r="W22" s="6" t="s">
        <v>13</v>
      </c>
      <c r="X22" s="6" t="s">
        <v>13</v>
      </c>
      <c r="Y22" s="6" t="s">
        <v>13</v>
      </c>
      <c r="Z22" s="6" t="s">
        <v>13</v>
      </c>
      <c r="AA22" s="6" t="s">
        <v>13</v>
      </c>
      <c r="AB22" s="6" t="s">
        <v>13</v>
      </c>
      <c r="AC22" s="6"/>
      <c r="AD22" s="75"/>
    </row>
    <row r="23" spans="1:30" ht="26.1" customHeight="1" x14ac:dyDescent="0.25">
      <c r="A23" s="1" t="s">
        <v>66</v>
      </c>
      <c r="B23" s="1" t="s">
        <v>67</v>
      </c>
      <c r="C23" s="11" t="s">
        <v>303</v>
      </c>
      <c r="D23" s="40">
        <v>15437483</v>
      </c>
      <c r="E23" s="41" t="s">
        <v>10</v>
      </c>
      <c r="F23" s="41" t="s">
        <v>335</v>
      </c>
      <c r="G23" s="41" t="s">
        <v>341</v>
      </c>
      <c r="H23" s="41"/>
      <c r="I23" s="32">
        <v>20</v>
      </c>
      <c r="J23" s="60">
        <f t="shared" si="0"/>
        <v>80</v>
      </c>
      <c r="K23" s="6">
        <v>80</v>
      </c>
      <c r="L23" s="6">
        <v>54</v>
      </c>
      <c r="M23" s="6">
        <v>26</v>
      </c>
      <c r="N23" s="6"/>
      <c r="O23" s="6"/>
      <c r="P23" s="6"/>
      <c r="Q23" s="6">
        <v>0</v>
      </c>
      <c r="R23" s="6">
        <v>0</v>
      </c>
      <c r="S23" s="6">
        <v>9.3000000000000007</v>
      </c>
      <c r="T23" s="6">
        <v>0</v>
      </c>
      <c r="U23" s="6"/>
      <c r="V23" s="6" t="s">
        <v>13</v>
      </c>
      <c r="W23" s="6" t="s">
        <v>13</v>
      </c>
      <c r="X23" s="6" t="s">
        <v>13</v>
      </c>
      <c r="Y23" s="6" t="s">
        <v>13</v>
      </c>
      <c r="Z23" s="6" t="s">
        <v>13</v>
      </c>
      <c r="AA23" s="6" t="s">
        <v>13</v>
      </c>
      <c r="AB23" s="6" t="s">
        <v>13</v>
      </c>
      <c r="AC23" s="6"/>
      <c r="AD23" s="75"/>
    </row>
    <row r="24" spans="1:30" ht="26.1" customHeight="1" x14ac:dyDescent="0.25">
      <c r="A24" s="1" t="s">
        <v>66</v>
      </c>
      <c r="B24" s="1" t="s">
        <v>67</v>
      </c>
      <c r="C24" s="11" t="s">
        <v>303</v>
      </c>
      <c r="D24" s="40">
        <v>15359101</v>
      </c>
      <c r="E24" s="41" t="s">
        <v>217</v>
      </c>
      <c r="F24" s="41" t="s">
        <v>124</v>
      </c>
      <c r="G24" s="41" t="s">
        <v>342</v>
      </c>
      <c r="H24" s="41"/>
      <c r="I24" s="32">
        <v>21</v>
      </c>
      <c r="J24" s="60">
        <f t="shared" si="0"/>
        <v>76</v>
      </c>
      <c r="K24" s="6">
        <v>76</v>
      </c>
      <c r="L24" s="6">
        <v>60</v>
      </c>
      <c r="M24" s="6">
        <v>16</v>
      </c>
      <c r="N24" s="6"/>
      <c r="O24" s="6"/>
      <c r="P24" s="6"/>
      <c r="Q24" s="6"/>
      <c r="R24" s="6"/>
      <c r="S24" s="6"/>
      <c r="T24" s="6"/>
      <c r="U24" s="6"/>
      <c r="V24" s="6" t="s">
        <v>13</v>
      </c>
      <c r="W24" s="6" t="s">
        <v>13</v>
      </c>
      <c r="X24" s="6" t="s">
        <v>13</v>
      </c>
      <c r="Y24" s="6" t="s">
        <v>13</v>
      </c>
      <c r="Z24" s="6" t="s">
        <v>13</v>
      </c>
      <c r="AA24" s="6" t="s">
        <v>13</v>
      </c>
      <c r="AB24" s="6" t="s">
        <v>13</v>
      </c>
      <c r="AC24" s="6"/>
      <c r="AD24" s="75"/>
    </row>
    <row r="25" spans="1:30" ht="26.1" customHeight="1" x14ac:dyDescent="0.25">
      <c r="A25" s="1" t="s">
        <v>66</v>
      </c>
      <c r="B25" s="1" t="s">
        <v>67</v>
      </c>
      <c r="C25" s="11" t="s">
        <v>303</v>
      </c>
      <c r="D25" s="40">
        <v>42787108</v>
      </c>
      <c r="E25" s="41" t="s">
        <v>491</v>
      </c>
      <c r="F25" s="41" t="s">
        <v>419</v>
      </c>
      <c r="G25" s="41" t="s">
        <v>492</v>
      </c>
      <c r="H25" s="41"/>
      <c r="I25" s="32">
        <v>22</v>
      </c>
      <c r="J25" s="60">
        <f t="shared" si="0"/>
        <v>67</v>
      </c>
      <c r="K25" s="6">
        <v>67</v>
      </c>
      <c r="L25" s="6">
        <v>45</v>
      </c>
      <c r="M25" s="6">
        <v>22</v>
      </c>
      <c r="N25" s="6"/>
      <c r="O25" s="6"/>
      <c r="P25" s="6"/>
      <c r="Q25" s="6"/>
      <c r="R25" s="6"/>
      <c r="S25" s="6"/>
      <c r="T25" s="6"/>
      <c r="U25" s="6"/>
      <c r="V25" s="6" t="s">
        <v>13</v>
      </c>
      <c r="W25" s="6" t="s">
        <v>13</v>
      </c>
      <c r="X25" s="6" t="s">
        <v>13</v>
      </c>
      <c r="Y25" s="6" t="s">
        <v>13</v>
      </c>
      <c r="Z25" s="6" t="s">
        <v>13</v>
      </c>
      <c r="AA25" s="6" t="s">
        <v>13</v>
      </c>
      <c r="AB25" s="6" t="s">
        <v>13</v>
      </c>
      <c r="AC25" s="6"/>
      <c r="AD25" s="75"/>
    </row>
    <row r="26" spans="1:30" ht="26.1" customHeight="1" x14ac:dyDescent="0.25">
      <c r="A26" s="1" t="s">
        <v>66</v>
      </c>
      <c r="B26" s="1" t="s">
        <v>67</v>
      </c>
      <c r="C26" s="11" t="s">
        <v>303</v>
      </c>
      <c r="D26" s="40">
        <v>15422573</v>
      </c>
      <c r="E26" s="41" t="s">
        <v>343</v>
      </c>
      <c r="F26" s="41" t="s">
        <v>344</v>
      </c>
      <c r="G26" s="41" t="s">
        <v>338</v>
      </c>
      <c r="H26" s="41"/>
      <c r="I26" s="32">
        <v>23</v>
      </c>
      <c r="J26" s="60">
        <f t="shared" si="0"/>
        <v>64</v>
      </c>
      <c r="K26" s="6">
        <v>64</v>
      </c>
      <c r="L26" s="6">
        <v>42</v>
      </c>
      <c r="M26" s="6">
        <v>22</v>
      </c>
      <c r="N26" s="6"/>
      <c r="O26" s="6"/>
      <c r="P26" s="6"/>
      <c r="Q26" s="6"/>
      <c r="R26" s="6"/>
      <c r="S26" s="6"/>
      <c r="T26" s="6"/>
      <c r="U26" s="6"/>
      <c r="V26" s="6" t="s">
        <v>13</v>
      </c>
      <c r="W26" s="6" t="s">
        <v>13</v>
      </c>
      <c r="X26" s="6" t="s">
        <v>13</v>
      </c>
      <c r="Y26" s="6" t="s">
        <v>13</v>
      </c>
      <c r="Z26" s="6" t="s">
        <v>13</v>
      </c>
      <c r="AA26" s="6" t="s">
        <v>13</v>
      </c>
      <c r="AB26" s="6" t="s">
        <v>13</v>
      </c>
      <c r="AC26" s="6"/>
      <c r="AD26" s="75"/>
    </row>
    <row r="27" spans="1:30" ht="26.1" customHeight="1" x14ac:dyDescent="0.25">
      <c r="A27" s="1" t="s">
        <v>66</v>
      </c>
      <c r="B27" s="1" t="s">
        <v>67</v>
      </c>
      <c r="C27" s="11" t="s">
        <v>303</v>
      </c>
      <c r="D27" s="40">
        <v>31663397</v>
      </c>
      <c r="E27" s="41" t="s">
        <v>346</v>
      </c>
      <c r="F27" s="41" t="s">
        <v>6</v>
      </c>
      <c r="G27" s="41" t="s">
        <v>347</v>
      </c>
      <c r="H27" s="41"/>
      <c r="I27" s="32">
        <v>24</v>
      </c>
      <c r="J27" s="60">
        <f t="shared" si="0"/>
        <v>63</v>
      </c>
      <c r="K27" s="6">
        <v>63</v>
      </c>
      <c r="L27" s="6">
        <v>51</v>
      </c>
      <c r="M27" s="6">
        <v>12</v>
      </c>
      <c r="N27" s="6"/>
      <c r="O27" s="6"/>
      <c r="P27" s="6"/>
      <c r="Q27" s="6"/>
      <c r="R27" s="6"/>
      <c r="S27" s="6"/>
      <c r="T27" s="6"/>
      <c r="U27" s="6"/>
      <c r="V27" s="6" t="s">
        <v>13</v>
      </c>
      <c r="W27" s="6" t="s">
        <v>13</v>
      </c>
      <c r="X27" s="6" t="s">
        <v>13</v>
      </c>
      <c r="Y27" s="6" t="s">
        <v>13</v>
      </c>
      <c r="Z27" s="6" t="s">
        <v>13</v>
      </c>
      <c r="AA27" s="6" t="s">
        <v>13</v>
      </c>
      <c r="AB27" s="6" t="s">
        <v>13</v>
      </c>
      <c r="AC27" s="6"/>
      <c r="AD27" s="75"/>
    </row>
    <row r="28" spans="1:30" ht="26.1" customHeight="1" x14ac:dyDescent="0.25">
      <c r="A28" s="1" t="s">
        <v>66</v>
      </c>
      <c r="B28" s="1" t="s">
        <v>67</v>
      </c>
      <c r="C28" s="11" t="s">
        <v>303</v>
      </c>
      <c r="D28" s="40">
        <v>10744353</v>
      </c>
      <c r="E28" s="41" t="s">
        <v>307</v>
      </c>
      <c r="F28" s="41" t="s">
        <v>348</v>
      </c>
      <c r="G28" s="41" t="s">
        <v>349</v>
      </c>
      <c r="H28" s="41"/>
      <c r="I28" s="32">
        <v>25</v>
      </c>
      <c r="J28" s="60">
        <f t="shared" si="0"/>
        <v>62</v>
      </c>
      <c r="K28" s="6">
        <v>62</v>
      </c>
      <c r="L28" s="6">
        <v>24</v>
      </c>
      <c r="M28" s="6">
        <v>38</v>
      </c>
      <c r="N28" s="6"/>
      <c r="O28" s="6"/>
      <c r="P28" s="6"/>
      <c r="Q28" s="6"/>
      <c r="R28" s="6"/>
      <c r="S28" s="6"/>
      <c r="T28" s="6"/>
      <c r="U28" s="6"/>
      <c r="V28" s="6" t="s">
        <v>13</v>
      </c>
      <c r="W28" s="6" t="s">
        <v>13</v>
      </c>
      <c r="X28" s="6" t="s">
        <v>13</v>
      </c>
      <c r="Y28" s="6" t="s">
        <v>13</v>
      </c>
      <c r="Z28" s="6" t="s">
        <v>13</v>
      </c>
      <c r="AA28" s="6" t="s">
        <v>13</v>
      </c>
      <c r="AB28" s="6" t="s">
        <v>13</v>
      </c>
      <c r="AC28" s="6"/>
      <c r="AD28" s="75"/>
    </row>
    <row r="29" spans="1:30" ht="26.1" customHeight="1" x14ac:dyDescent="0.25">
      <c r="A29" s="1" t="s">
        <v>66</v>
      </c>
      <c r="B29" s="1" t="s">
        <v>67</v>
      </c>
      <c r="C29" s="11" t="s">
        <v>303</v>
      </c>
      <c r="D29" s="40">
        <v>22301230</v>
      </c>
      <c r="E29" s="41" t="s">
        <v>131</v>
      </c>
      <c r="F29" s="41" t="s">
        <v>179</v>
      </c>
      <c r="G29" s="41" t="s">
        <v>350</v>
      </c>
      <c r="H29" s="41"/>
      <c r="I29" s="32">
        <v>26</v>
      </c>
      <c r="J29" s="60">
        <f t="shared" si="0"/>
        <v>61</v>
      </c>
      <c r="K29" s="6">
        <v>61</v>
      </c>
      <c r="L29" s="6">
        <v>45</v>
      </c>
      <c r="M29" s="6">
        <v>16</v>
      </c>
      <c r="N29" s="6"/>
      <c r="O29" s="6"/>
      <c r="P29" s="6"/>
      <c r="Q29" s="6"/>
      <c r="R29" s="6"/>
      <c r="S29" s="6"/>
      <c r="T29" s="6"/>
      <c r="U29" s="6"/>
      <c r="V29" s="6" t="s">
        <v>13</v>
      </c>
      <c r="W29" s="6" t="s">
        <v>13</v>
      </c>
      <c r="X29" s="6" t="s">
        <v>13</v>
      </c>
      <c r="Y29" s="6" t="s">
        <v>13</v>
      </c>
      <c r="Z29" s="6" t="s">
        <v>13</v>
      </c>
      <c r="AA29" s="6" t="s">
        <v>13</v>
      </c>
      <c r="AB29" s="6" t="s">
        <v>13</v>
      </c>
      <c r="AC29" s="6"/>
      <c r="AD29" s="75"/>
    </row>
    <row r="30" spans="1:30" ht="26.1" customHeight="1" x14ac:dyDescent="0.25">
      <c r="A30" s="63" t="s">
        <v>66</v>
      </c>
      <c r="B30" s="63" t="s">
        <v>67</v>
      </c>
      <c r="C30" s="63" t="s">
        <v>303</v>
      </c>
      <c r="D30" s="64">
        <v>15429521</v>
      </c>
      <c r="E30" s="65" t="s">
        <v>506</v>
      </c>
      <c r="F30" s="65" t="s">
        <v>507</v>
      </c>
      <c r="G30" s="65" t="s">
        <v>508</v>
      </c>
      <c r="H30" s="41"/>
      <c r="I30" s="32"/>
      <c r="J30" s="7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8" t="s">
        <v>509</v>
      </c>
    </row>
  </sheetData>
  <mergeCells count="20">
    <mergeCell ref="V2:AC2"/>
    <mergeCell ref="AD2:AD3"/>
    <mergeCell ref="O2:O3"/>
    <mergeCell ref="A1:AD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P2:P3"/>
    <mergeCell ref="Q2:U2"/>
  </mergeCells>
  <pageMargins left="0.25" right="0.25" top="0.75" bottom="0.75" header="0" footer="0"/>
  <pageSetup scale="2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D5"/>
  <sheetViews>
    <sheetView view="pageBreakPreview" zoomScale="70" zoomScaleNormal="60" zoomScaleSheetLayoutView="70" workbookViewId="0">
      <pane ySplit="3" topLeftCell="A4" activePane="bottomLeft" state="frozen"/>
      <selection activeCell="W3" sqref="W3"/>
      <selection pane="bottomLeft" activeCell="G20" sqref="G20"/>
    </sheetView>
  </sheetViews>
  <sheetFormatPr baseColWidth="10" defaultColWidth="14.42578125" defaultRowHeight="15" customHeight="1" x14ac:dyDescent="0.25"/>
  <cols>
    <col min="1" max="1" width="17.42578125" style="12" bestFit="1" customWidth="1"/>
    <col min="2" max="2" width="17.140625" style="12" bestFit="1" customWidth="1"/>
    <col min="3" max="3" width="66.7109375" style="12" bestFit="1" customWidth="1"/>
    <col min="4" max="4" width="14.85546875" style="12" customWidth="1"/>
    <col min="5" max="5" width="17.42578125" style="12" bestFit="1" customWidth="1"/>
    <col min="6" max="6" width="18" style="12" bestFit="1" customWidth="1"/>
    <col min="7" max="7" width="27.28515625" style="12" bestFit="1" customWidth="1"/>
    <col min="8" max="8" width="12.5703125" style="20" hidden="1" customWidth="1"/>
    <col min="9" max="9" width="10.7109375" style="12" customWidth="1"/>
    <col min="10" max="10" width="11.42578125" style="12" customWidth="1"/>
    <col min="11" max="13" width="10.7109375" style="12" customWidth="1"/>
    <col min="14" max="14" width="8.7109375" style="12" customWidth="1"/>
    <col min="15" max="15" width="7" style="12" customWidth="1"/>
    <col min="16" max="16" width="9.42578125" style="12" customWidth="1"/>
    <col min="17" max="18" width="19.7109375" style="12" bestFit="1" customWidth="1"/>
    <col min="19" max="19" width="18.5703125" style="12" bestFit="1" customWidth="1"/>
    <col min="20" max="20" width="9.28515625" style="12" customWidth="1"/>
    <col min="21" max="21" width="17.5703125" style="12" customWidth="1"/>
    <col min="22" max="22" width="8.7109375" style="12" customWidth="1"/>
    <col min="23" max="23" width="6.5703125" style="12" customWidth="1"/>
    <col min="24" max="24" width="7.28515625" style="12" customWidth="1"/>
    <col min="25" max="25" width="6.5703125" style="12" customWidth="1"/>
    <col min="26" max="26" width="6.28515625" style="12" customWidth="1"/>
    <col min="27" max="27" width="5.85546875" style="12" customWidth="1"/>
    <col min="28" max="28" width="6.7109375" style="12" customWidth="1"/>
    <col min="29" max="29" width="6.85546875" style="12" customWidth="1"/>
    <col min="30" max="30" width="15" style="12" bestFit="1" customWidth="1"/>
    <col min="31" max="16384" width="14.42578125" style="12"/>
  </cols>
  <sheetData>
    <row r="1" spans="1:30" ht="85.5" customHeight="1" x14ac:dyDescent="0.25">
      <c r="A1" s="91" t="s">
        <v>516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0" ht="36.75" customHeight="1" x14ac:dyDescent="0.25">
      <c r="A2" s="102" t="s">
        <v>40</v>
      </c>
      <c r="B2" s="102" t="s">
        <v>41</v>
      </c>
      <c r="C2" s="102" t="s">
        <v>42</v>
      </c>
      <c r="D2" s="102" t="s">
        <v>43</v>
      </c>
      <c r="E2" s="102" t="s">
        <v>44</v>
      </c>
      <c r="F2" s="102" t="s">
        <v>45</v>
      </c>
      <c r="G2" s="102" t="s">
        <v>46</v>
      </c>
      <c r="H2" s="102" t="s">
        <v>432</v>
      </c>
      <c r="I2" s="106" t="s">
        <v>47</v>
      </c>
      <c r="J2" s="104" t="s">
        <v>475</v>
      </c>
      <c r="K2" s="98" t="s">
        <v>52</v>
      </c>
      <c r="L2" s="98" t="s">
        <v>53</v>
      </c>
      <c r="M2" s="98" t="s">
        <v>431</v>
      </c>
      <c r="N2" s="100" t="s">
        <v>49</v>
      </c>
      <c r="O2" s="100" t="s">
        <v>50</v>
      </c>
      <c r="P2" s="100" t="s">
        <v>51</v>
      </c>
      <c r="Q2" s="93" t="s">
        <v>48</v>
      </c>
      <c r="R2" s="94"/>
      <c r="S2" s="94"/>
      <c r="T2" s="94"/>
      <c r="U2" s="95"/>
      <c r="V2" s="108" t="s">
        <v>467</v>
      </c>
      <c r="W2" s="109"/>
      <c r="X2" s="109"/>
      <c r="Y2" s="109"/>
      <c r="Z2" s="109"/>
      <c r="AA2" s="109"/>
      <c r="AB2" s="109"/>
      <c r="AC2" s="110"/>
      <c r="AD2" s="96" t="s">
        <v>61</v>
      </c>
    </row>
    <row r="3" spans="1:30" ht="88.15" customHeight="1" x14ac:dyDescent="0.25">
      <c r="A3" s="103"/>
      <c r="B3" s="103"/>
      <c r="C3" s="103"/>
      <c r="D3" s="103"/>
      <c r="E3" s="103"/>
      <c r="F3" s="103"/>
      <c r="G3" s="103"/>
      <c r="H3" s="103"/>
      <c r="I3" s="107"/>
      <c r="J3" s="105"/>
      <c r="K3" s="99"/>
      <c r="L3" s="99"/>
      <c r="M3" s="99"/>
      <c r="N3" s="101"/>
      <c r="O3" s="101"/>
      <c r="P3" s="101"/>
      <c r="Q3" s="68" t="s">
        <v>62</v>
      </c>
      <c r="R3" s="68" t="s">
        <v>63</v>
      </c>
      <c r="S3" s="68" t="s">
        <v>0</v>
      </c>
      <c r="T3" s="68" t="s">
        <v>64</v>
      </c>
      <c r="U3" s="68" t="s">
        <v>65</v>
      </c>
      <c r="V3" s="69" t="s">
        <v>54</v>
      </c>
      <c r="W3" s="69" t="s">
        <v>55</v>
      </c>
      <c r="X3" s="69" t="s">
        <v>56</v>
      </c>
      <c r="Y3" s="69" t="s">
        <v>57</v>
      </c>
      <c r="Z3" s="69" t="s">
        <v>58</v>
      </c>
      <c r="AA3" s="69" t="s">
        <v>59</v>
      </c>
      <c r="AB3" s="69" t="s">
        <v>60</v>
      </c>
      <c r="AC3" s="69" t="s">
        <v>434</v>
      </c>
      <c r="AD3" s="97"/>
    </row>
    <row r="4" spans="1:30" s="37" customFormat="1" ht="26.1" customHeight="1" x14ac:dyDescent="0.25">
      <c r="A4" s="38" t="s">
        <v>66</v>
      </c>
      <c r="B4" s="38" t="s">
        <v>67</v>
      </c>
      <c r="C4" s="49" t="s">
        <v>351</v>
      </c>
      <c r="D4" s="40">
        <v>74127836</v>
      </c>
      <c r="E4" s="41" t="s">
        <v>352</v>
      </c>
      <c r="F4" s="41" t="s">
        <v>353</v>
      </c>
      <c r="G4" s="41" t="s">
        <v>354</v>
      </c>
      <c r="H4" s="41"/>
      <c r="I4" s="5">
        <v>1</v>
      </c>
      <c r="J4" s="7">
        <v>101</v>
      </c>
      <c r="K4" s="2">
        <v>101</v>
      </c>
      <c r="L4" s="2">
        <v>69</v>
      </c>
      <c r="M4" s="2">
        <v>32</v>
      </c>
      <c r="N4" s="2"/>
      <c r="O4" s="2"/>
      <c r="P4" s="2"/>
      <c r="Q4" s="2"/>
      <c r="R4" s="2"/>
      <c r="S4" s="2"/>
      <c r="T4" s="2"/>
      <c r="U4" s="2"/>
      <c r="V4" s="2" t="s">
        <v>13</v>
      </c>
      <c r="W4" s="2" t="s">
        <v>13</v>
      </c>
      <c r="X4" s="2" t="s">
        <v>13</v>
      </c>
      <c r="Y4" s="2" t="s">
        <v>13</v>
      </c>
      <c r="Z4" s="2" t="s">
        <v>13</v>
      </c>
      <c r="AA4" s="2" t="s">
        <v>13</v>
      </c>
      <c r="AB4" s="2" t="s">
        <v>13</v>
      </c>
      <c r="AC4" s="2"/>
      <c r="AD4" s="71"/>
    </row>
    <row r="5" spans="1:30" s="37" customFormat="1" ht="26.1" customHeight="1" x14ac:dyDescent="0.25">
      <c r="A5" s="38" t="s">
        <v>66</v>
      </c>
      <c r="B5" s="38" t="s">
        <v>67</v>
      </c>
      <c r="C5" s="49" t="s">
        <v>351</v>
      </c>
      <c r="D5" s="40">
        <v>74293856</v>
      </c>
      <c r="E5" s="41" t="s">
        <v>355</v>
      </c>
      <c r="F5" s="41" t="s">
        <v>356</v>
      </c>
      <c r="G5" s="41" t="s">
        <v>357</v>
      </c>
      <c r="H5" s="41"/>
      <c r="I5" s="5">
        <v>2</v>
      </c>
      <c r="J5" s="7">
        <v>99</v>
      </c>
      <c r="K5" s="2">
        <v>99</v>
      </c>
      <c r="L5" s="2">
        <v>69</v>
      </c>
      <c r="M5" s="2">
        <v>30</v>
      </c>
      <c r="N5" s="2"/>
      <c r="O5" s="2"/>
      <c r="P5" s="2"/>
      <c r="Q5" s="2"/>
      <c r="R5" s="2"/>
      <c r="S5" s="2"/>
      <c r="T5" s="2"/>
      <c r="U5" s="2"/>
      <c r="V5" s="2" t="s">
        <v>13</v>
      </c>
      <c r="W5" s="2" t="s">
        <v>13</v>
      </c>
      <c r="X5" s="2" t="s">
        <v>13</v>
      </c>
      <c r="Y5" s="2" t="s">
        <v>13</v>
      </c>
      <c r="Z5" s="2" t="s">
        <v>13</v>
      </c>
      <c r="AA5" s="2" t="s">
        <v>13</v>
      </c>
      <c r="AB5" s="2" t="s">
        <v>13</v>
      </c>
      <c r="AC5" s="2"/>
      <c r="AD5" s="71"/>
    </row>
  </sheetData>
  <mergeCells count="20">
    <mergeCell ref="V2:AC2"/>
    <mergeCell ref="AD2:AD3"/>
    <mergeCell ref="O2:O3"/>
    <mergeCell ref="A1:AD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P2:P3"/>
    <mergeCell ref="Q2:U2"/>
  </mergeCells>
  <pageMargins left="0.25" right="0.25" top="0.75" bottom="0.75" header="0" footer="0"/>
  <pageSetup scale="3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AD11"/>
  <sheetViews>
    <sheetView view="pageBreakPreview" zoomScale="70" zoomScaleNormal="60" zoomScaleSheetLayoutView="70" workbookViewId="0">
      <pane ySplit="3" topLeftCell="A4" activePane="bottomLeft" state="frozen"/>
      <selection activeCell="W3" sqref="W3"/>
      <selection pane="bottomLeft" sqref="A1:AD1"/>
    </sheetView>
  </sheetViews>
  <sheetFormatPr baseColWidth="10" defaultColWidth="14.42578125" defaultRowHeight="15" customHeight="1" x14ac:dyDescent="0.25"/>
  <cols>
    <col min="1" max="1" width="17.42578125" style="12" bestFit="1" customWidth="1"/>
    <col min="2" max="2" width="17.140625" style="12" bestFit="1" customWidth="1"/>
    <col min="3" max="3" width="50.42578125" style="12" bestFit="1" customWidth="1"/>
    <col min="4" max="4" width="14.85546875" style="12" customWidth="1"/>
    <col min="5" max="5" width="17.5703125" style="12" bestFit="1" customWidth="1"/>
    <col min="6" max="6" width="18.28515625" style="12" bestFit="1" customWidth="1"/>
    <col min="7" max="7" width="21.28515625" style="12" customWidth="1"/>
    <col min="8" max="8" width="12.7109375" style="20" hidden="1" customWidth="1"/>
    <col min="9" max="9" width="10.7109375" style="12" customWidth="1"/>
    <col min="10" max="10" width="11.42578125" style="12" customWidth="1"/>
    <col min="11" max="13" width="10.7109375" style="12" customWidth="1"/>
    <col min="14" max="14" width="8.7109375" style="12" customWidth="1"/>
    <col min="15" max="15" width="7" style="12" customWidth="1"/>
    <col min="16" max="16" width="9.42578125" style="12" customWidth="1"/>
    <col min="17" max="17" width="19.7109375" style="12" bestFit="1" customWidth="1"/>
    <col min="18" max="18" width="15.42578125" style="12" customWidth="1"/>
    <col min="19" max="19" width="14.7109375" style="12" customWidth="1"/>
    <col min="20" max="20" width="9.28515625" style="12" customWidth="1"/>
    <col min="21" max="21" width="17.5703125" style="12" customWidth="1"/>
    <col min="22" max="22" width="8.7109375" style="20" customWidth="1"/>
    <col min="23" max="23" width="6.5703125" style="20" customWidth="1"/>
    <col min="24" max="24" width="7.28515625" style="20" customWidth="1"/>
    <col min="25" max="25" width="6.5703125" style="20" customWidth="1"/>
    <col min="26" max="26" width="6.28515625" style="20" customWidth="1"/>
    <col min="27" max="27" width="5.85546875" style="20" customWidth="1"/>
    <col min="28" max="28" width="6.7109375" style="20" customWidth="1"/>
    <col min="29" max="29" width="6.85546875" style="20" customWidth="1"/>
    <col min="30" max="30" width="15" style="12" bestFit="1" customWidth="1"/>
    <col min="31" max="16384" width="14.42578125" style="12"/>
  </cols>
  <sheetData>
    <row r="1" spans="1:30" ht="97.5" customHeight="1" x14ac:dyDescent="0.25">
      <c r="A1" s="91" t="s">
        <v>516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0" ht="55.5" customHeight="1" x14ac:dyDescent="0.25">
      <c r="A2" s="102" t="s">
        <v>40</v>
      </c>
      <c r="B2" s="102" t="s">
        <v>41</v>
      </c>
      <c r="C2" s="102" t="s">
        <v>42</v>
      </c>
      <c r="D2" s="102" t="s">
        <v>43</v>
      </c>
      <c r="E2" s="102" t="s">
        <v>44</v>
      </c>
      <c r="F2" s="102" t="s">
        <v>45</v>
      </c>
      <c r="G2" s="102" t="s">
        <v>46</v>
      </c>
      <c r="H2" s="102" t="s">
        <v>432</v>
      </c>
      <c r="I2" s="106" t="s">
        <v>47</v>
      </c>
      <c r="J2" s="104" t="s">
        <v>475</v>
      </c>
      <c r="K2" s="98" t="s">
        <v>52</v>
      </c>
      <c r="L2" s="98" t="s">
        <v>53</v>
      </c>
      <c r="M2" s="98" t="s">
        <v>431</v>
      </c>
      <c r="N2" s="100" t="s">
        <v>49</v>
      </c>
      <c r="O2" s="100" t="s">
        <v>50</v>
      </c>
      <c r="P2" s="100" t="s">
        <v>51</v>
      </c>
      <c r="Q2" s="93" t="s">
        <v>48</v>
      </c>
      <c r="R2" s="94"/>
      <c r="S2" s="94"/>
      <c r="T2" s="94"/>
      <c r="U2" s="95"/>
      <c r="V2" s="108" t="s">
        <v>467</v>
      </c>
      <c r="W2" s="109"/>
      <c r="X2" s="109"/>
      <c r="Y2" s="109"/>
      <c r="Z2" s="109"/>
      <c r="AA2" s="109"/>
      <c r="AB2" s="109"/>
      <c r="AC2" s="110"/>
      <c r="AD2" s="96" t="s">
        <v>61</v>
      </c>
    </row>
    <row r="3" spans="1:30" ht="88.15" customHeight="1" x14ac:dyDescent="0.25">
      <c r="A3" s="103"/>
      <c r="B3" s="103"/>
      <c r="C3" s="103"/>
      <c r="D3" s="103"/>
      <c r="E3" s="103"/>
      <c r="F3" s="103"/>
      <c r="G3" s="103"/>
      <c r="H3" s="103"/>
      <c r="I3" s="107"/>
      <c r="J3" s="105"/>
      <c r="K3" s="99"/>
      <c r="L3" s="99"/>
      <c r="M3" s="99"/>
      <c r="N3" s="101"/>
      <c r="O3" s="101"/>
      <c r="P3" s="101"/>
      <c r="Q3" s="68" t="s">
        <v>62</v>
      </c>
      <c r="R3" s="68" t="s">
        <v>63</v>
      </c>
      <c r="S3" s="68" t="s">
        <v>0</v>
      </c>
      <c r="T3" s="68" t="s">
        <v>64</v>
      </c>
      <c r="U3" s="68" t="s">
        <v>65</v>
      </c>
      <c r="V3" s="74" t="s">
        <v>54</v>
      </c>
      <c r="W3" s="74" t="s">
        <v>55</v>
      </c>
      <c r="X3" s="74" t="s">
        <v>56</v>
      </c>
      <c r="Y3" s="74" t="s">
        <v>57</v>
      </c>
      <c r="Z3" s="74" t="s">
        <v>58</v>
      </c>
      <c r="AA3" s="74" t="s">
        <v>59</v>
      </c>
      <c r="AB3" s="74" t="s">
        <v>60</v>
      </c>
      <c r="AC3" s="74" t="s">
        <v>434</v>
      </c>
      <c r="AD3" s="97"/>
    </row>
    <row r="4" spans="1:30" s="37" customFormat="1" ht="26.1" customHeight="1" x14ac:dyDescent="0.25">
      <c r="A4" s="38" t="s">
        <v>66</v>
      </c>
      <c r="B4" s="38" t="s">
        <v>67</v>
      </c>
      <c r="C4" s="50" t="s">
        <v>358</v>
      </c>
      <c r="D4" s="40">
        <v>15438522</v>
      </c>
      <c r="E4" s="41" t="s">
        <v>359</v>
      </c>
      <c r="F4" s="41" t="s">
        <v>6</v>
      </c>
      <c r="G4" s="41" t="s">
        <v>360</v>
      </c>
      <c r="H4" s="41"/>
      <c r="I4" s="5">
        <v>1</v>
      </c>
      <c r="J4" s="7">
        <v>133</v>
      </c>
      <c r="K4" s="2">
        <v>133</v>
      </c>
      <c r="L4" s="2">
        <v>93</v>
      </c>
      <c r="M4" s="2">
        <v>40</v>
      </c>
      <c r="N4" s="13"/>
      <c r="O4" s="13"/>
      <c r="P4" s="13"/>
      <c r="Q4" s="2"/>
      <c r="R4" s="2"/>
      <c r="S4" s="2"/>
      <c r="T4" s="2"/>
      <c r="U4" s="2"/>
      <c r="V4" s="2" t="s">
        <v>13</v>
      </c>
      <c r="W4" s="2" t="s">
        <v>13</v>
      </c>
      <c r="X4" s="2" t="s">
        <v>13</v>
      </c>
      <c r="Y4" s="2" t="s">
        <v>13</v>
      </c>
      <c r="Z4" s="2" t="s">
        <v>13</v>
      </c>
      <c r="AA4" s="2" t="s">
        <v>13</v>
      </c>
      <c r="AB4" s="2" t="s">
        <v>13</v>
      </c>
      <c r="AC4" s="71"/>
    </row>
    <row r="5" spans="1:30" s="37" customFormat="1" ht="26.1" customHeight="1" x14ac:dyDescent="0.25">
      <c r="A5" s="38" t="s">
        <v>66</v>
      </c>
      <c r="B5" s="38" t="s">
        <v>67</v>
      </c>
      <c r="C5" s="50" t="s">
        <v>358</v>
      </c>
      <c r="D5" s="40">
        <v>43067946</v>
      </c>
      <c r="E5" s="41" t="s">
        <v>361</v>
      </c>
      <c r="F5" s="41" t="s">
        <v>362</v>
      </c>
      <c r="G5" s="41" t="s">
        <v>363</v>
      </c>
      <c r="H5" s="41"/>
      <c r="I5" s="5">
        <v>2</v>
      </c>
      <c r="J5" s="7">
        <v>128</v>
      </c>
      <c r="K5" s="2">
        <v>128</v>
      </c>
      <c r="L5" s="2">
        <v>84</v>
      </c>
      <c r="M5" s="2">
        <v>44</v>
      </c>
      <c r="N5" s="13"/>
      <c r="O5" s="13"/>
      <c r="P5" s="13"/>
      <c r="Q5" s="2"/>
      <c r="R5" s="2"/>
      <c r="S5" s="2"/>
      <c r="T5" s="2"/>
      <c r="U5" s="2"/>
      <c r="V5" s="2" t="s">
        <v>13</v>
      </c>
      <c r="W5" s="2" t="s">
        <v>13</v>
      </c>
      <c r="X5" s="2" t="s">
        <v>13</v>
      </c>
      <c r="Y5" s="2" t="s">
        <v>13</v>
      </c>
      <c r="Z5" s="2" t="s">
        <v>13</v>
      </c>
      <c r="AA5" s="2" t="s">
        <v>13</v>
      </c>
      <c r="AB5" s="2" t="s">
        <v>13</v>
      </c>
      <c r="AC5" s="71"/>
    </row>
    <row r="6" spans="1:30" s="37" customFormat="1" ht="26.1" customHeight="1" x14ac:dyDescent="0.25">
      <c r="A6" s="38" t="s">
        <v>66</v>
      </c>
      <c r="B6" s="38" t="s">
        <v>67</v>
      </c>
      <c r="C6" s="50" t="s">
        <v>358</v>
      </c>
      <c r="D6" s="40">
        <v>40973269</v>
      </c>
      <c r="E6" s="41" t="s">
        <v>109</v>
      </c>
      <c r="F6" s="41" t="s">
        <v>364</v>
      </c>
      <c r="G6" s="41" t="s">
        <v>365</v>
      </c>
      <c r="H6" s="41"/>
      <c r="I6" s="5">
        <v>3</v>
      </c>
      <c r="J6" s="7">
        <v>101</v>
      </c>
      <c r="K6" s="2">
        <v>101</v>
      </c>
      <c r="L6" s="2">
        <v>87</v>
      </c>
      <c r="M6" s="2">
        <v>14</v>
      </c>
      <c r="N6" s="13"/>
      <c r="O6" s="13"/>
      <c r="P6" s="13"/>
      <c r="Q6" s="2"/>
      <c r="R6" s="2"/>
      <c r="S6" s="2"/>
      <c r="T6" s="2"/>
      <c r="U6" s="2"/>
      <c r="V6" s="2" t="s">
        <v>13</v>
      </c>
      <c r="W6" s="2" t="s">
        <v>13</v>
      </c>
      <c r="X6" s="2" t="s">
        <v>13</v>
      </c>
      <c r="Y6" s="2" t="s">
        <v>13</v>
      </c>
      <c r="Z6" s="2" t="s">
        <v>13</v>
      </c>
      <c r="AA6" s="2" t="s">
        <v>13</v>
      </c>
      <c r="AB6" s="2" t="s">
        <v>13</v>
      </c>
      <c r="AC6" s="71"/>
    </row>
    <row r="7" spans="1:30" s="37" customFormat="1" ht="26.1" customHeight="1" x14ac:dyDescent="0.25">
      <c r="A7" s="38" t="s">
        <v>66</v>
      </c>
      <c r="B7" s="38" t="s">
        <v>67</v>
      </c>
      <c r="C7" s="50" t="s">
        <v>358</v>
      </c>
      <c r="D7" s="40">
        <v>21813490</v>
      </c>
      <c r="E7" s="41" t="s">
        <v>143</v>
      </c>
      <c r="F7" s="41" t="s">
        <v>179</v>
      </c>
      <c r="G7" s="41" t="s">
        <v>366</v>
      </c>
      <c r="H7" s="41"/>
      <c r="I7" s="5">
        <v>4</v>
      </c>
      <c r="J7" s="7">
        <v>92</v>
      </c>
      <c r="K7" s="2">
        <v>92</v>
      </c>
      <c r="L7" s="2">
        <v>72</v>
      </c>
      <c r="M7" s="2">
        <v>20</v>
      </c>
      <c r="N7" s="13"/>
      <c r="O7" s="13"/>
      <c r="P7" s="13"/>
      <c r="Q7" s="2"/>
      <c r="R7" s="2"/>
      <c r="S7" s="2"/>
      <c r="T7" s="2"/>
      <c r="U7" s="2"/>
      <c r="V7" s="2" t="s">
        <v>13</v>
      </c>
      <c r="W7" s="2" t="s">
        <v>13</v>
      </c>
      <c r="X7" s="2" t="s">
        <v>13</v>
      </c>
      <c r="Y7" s="2" t="s">
        <v>13</v>
      </c>
      <c r="Z7" s="2" t="s">
        <v>13</v>
      </c>
      <c r="AA7" s="2" t="s">
        <v>13</v>
      </c>
      <c r="AB7" s="2" t="s">
        <v>13</v>
      </c>
      <c r="AC7" s="71"/>
    </row>
    <row r="8" spans="1:30" s="37" customFormat="1" ht="26.1" customHeight="1" x14ac:dyDescent="0.25">
      <c r="A8" s="38" t="s">
        <v>66</v>
      </c>
      <c r="B8" s="38" t="s">
        <v>67</v>
      </c>
      <c r="C8" s="50" t="s">
        <v>358</v>
      </c>
      <c r="D8" s="40">
        <v>42102297</v>
      </c>
      <c r="E8" s="41" t="s">
        <v>289</v>
      </c>
      <c r="F8" s="41" t="s">
        <v>185</v>
      </c>
      <c r="G8" s="41" t="s">
        <v>367</v>
      </c>
      <c r="H8" s="41"/>
      <c r="I8" s="5">
        <v>5</v>
      </c>
      <c r="J8" s="7">
        <v>90</v>
      </c>
      <c r="K8" s="2">
        <v>90</v>
      </c>
      <c r="L8" s="2">
        <v>66</v>
      </c>
      <c r="M8" s="2">
        <v>24</v>
      </c>
      <c r="N8" s="13"/>
      <c r="O8" s="13"/>
      <c r="P8" s="13"/>
      <c r="Q8" s="2">
        <v>2</v>
      </c>
      <c r="R8" s="2"/>
      <c r="S8" s="2"/>
      <c r="T8" s="2"/>
      <c r="U8" s="2"/>
      <c r="V8" s="2" t="s">
        <v>13</v>
      </c>
      <c r="W8" s="2" t="s">
        <v>13</v>
      </c>
      <c r="X8" s="2" t="s">
        <v>13</v>
      </c>
      <c r="Y8" s="2" t="s">
        <v>13</v>
      </c>
      <c r="Z8" s="2" t="s">
        <v>13</v>
      </c>
      <c r="AA8" s="2" t="s">
        <v>13</v>
      </c>
      <c r="AB8" s="2" t="s">
        <v>13</v>
      </c>
      <c r="AC8" s="71"/>
    </row>
    <row r="9" spans="1:30" s="37" customFormat="1" ht="26.1" customHeight="1" x14ac:dyDescent="0.25">
      <c r="A9" s="38" t="s">
        <v>66</v>
      </c>
      <c r="B9" s="38" t="s">
        <v>67</v>
      </c>
      <c r="C9" s="50" t="s">
        <v>358</v>
      </c>
      <c r="D9" s="40">
        <v>10129017</v>
      </c>
      <c r="E9" s="41" t="s">
        <v>18</v>
      </c>
      <c r="F9" s="41" t="s">
        <v>368</v>
      </c>
      <c r="G9" s="41" t="s">
        <v>369</v>
      </c>
      <c r="H9" s="41"/>
      <c r="I9" s="5">
        <v>6</v>
      </c>
      <c r="J9" s="7">
        <v>90</v>
      </c>
      <c r="K9" s="2">
        <v>90</v>
      </c>
      <c r="L9" s="2">
        <v>60</v>
      </c>
      <c r="M9" s="2">
        <v>30</v>
      </c>
      <c r="N9" s="13"/>
      <c r="O9" s="13"/>
      <c r="P9" s="13"/>
      <c r="Q9" s="2"/>
      <c r="R9" s="2"/>
      <c r="S9" s="2"/>
      <c r="T9" s="2"/>
      <c r="U9" s="2"/>
      <c r="V9" s="2" t="s">
        <v>13</v>
      </c>
      <c r="W9" s="2" t="s">
        <v>13</v>
      </c>
      <c r="X9" s="2" t="s">
        <v>13</v>
      </c>
      <c r="Y9" s="2" t="s">
        <v>13</v>
      </c>
      <c r="Z9" s="2" t="s">
        <v>13</v>
      </c>
      <c r="AA9" s="2" t="s">
        <v>13</v>
      </c>
      <c r="AB9" s="2" t="s">
        <v>13</v>
      </c>
      <c r="AC9" s="71"/>
    </row>
    <row r="10" spans="1:30" s="37" customFormat="1" ht="26.1" customHeight="1" x14ac:dyDescent="0.25">
      <c r="A10" s="38" t="s">
        <v>66</v>
      </c>
      <c r="B10" s="38" t="s">
        <v>67</v>
      </c>
      <c r="C10" s="50" t="s">
        <v>358</v>
      </c>
      <c r="D10" s="40">
        <v>80128710</v>
      </c>
      <c r="E10" s="41" t="s">
        <v>31</v>
      </c>
      <c r="F10" s="41" t="s">
        <v>1</v>
      </c>
      <c r="G10" s="41" t="s">
        <v>370</v>
      </c>
      <c r="H10" s="41"/>
      <c r="I10" s="5">
        <v>7</v>
      </c>
      <c r="J10" s="7">
        <v>87</v>
      </c>
      <c r="K10" s="2">
        <v>87</v>
      </c>
      <c r="L10" s="2">
        <v>63</v>
      </c>
      <c r="M10" s="2">
        <v>24</v>
      </c>
      <c r="N10" s="13"/>
      <c r="O10" s="13"/>
      <c r="P10" s="13"/>
      <c r="Q10" s="2"/>
      <c r="R10" s="2"/>
      <c r="S10" s="2"/>
      <c r="T10" s="2"/>
      <c r="U10" s="2"/>
      <c r="V10" s="2" t="s">
        <v>13</v>
      </c>
      <c r="W10" s="2" t="s">
        <v>13</v>
      </c>
      <c r="X10" s="2" t="s">
        <v>13</v>
      </c>
      <c r="Y10" s="2" t="s">
        <v>13</v>
      </c>
      <c r="Z10" s="2" t="s">
        <v>13</v>
      </c>
      <c r="AA10" s="2" t="s">
        <v>13</v>
      </c>
      <c r="AB10" s="2" t="s">
        <v>13</v>
      </c>
      <c r="AC10" s="71"/>
    </row>
    <row r="11" spans="1:30" s="37" customFormat="1" ht="26.1" customHeight="1" x14ac:dyDescent="0.25">
      <c r="A11" s="38" t="s">
        <v>66</v>
      </c>
      <c r="B11" s="38" t="s">
        <v>67</v>
      </c>
      <c r="C11" s="50" t="s">
        <v>358</v>
      </c>
      <c r="D11" s="40">
        <v>8588912</v>
      </c>
      <c r="E11" s="41" t="s">
        <v>178</v>
      </c>
      <c r="F11" s="41" t="s">
        <v>11</v>
      </c>
      <c r="G11" s="41" t="s">
        <v>371</v>
      </c>
      <c r="H11" s="41"/>
      <c r="I11" s="5">
        <v>8</v>
      </c>
      <c r="J11" s="7">
        <v>81</v>
      </c>
      <c r="K11" s="2">
        <v>81</v>
      </c>
      <c r="L11" s="2">
        <v>57</v>
      </c>
      <c r="M11" s="2">
        <v>24</v>
      </c>
      <c r="N11" s="13"/>
      <c r="O11" s="13"/>
      <c r="P11" s="13"/>
      <c r="Q11" s="2"/>
      <c r="R11" s="2"/>
      <c r="S11" s="2"/>
      <c r="T11" s="2"/>
      <c r="U11" s="2"/>
      <c r="V11" s="2" t="s">
        <v>13</v>
      </c>
      <c r="W11" s="2" t="s">
        <v>13</v>
      </c>
      <c r="X11" s="2" t="s">
        <v>13</v>
      </c>
      <c r="Y11" s="2" t="s">
        <v>13</v>
      </c>
      <c r="Z11" s="2" t="s">
        <v>13</v>
      </c>
      <c r="AA11" s="2" t="s">
        <v>13</v>
      </c>
      <c r="AB11" s="2" t="s">
        <v>13</v>
      </c>
      <c r="AC11" s="71"/>
    </row>
  </sheetData>
  <mergeCells count="20">
    <mergeCell ref="V2:AC2"/>
    <mergeCell ref="AD2:AD3"/>
    <mergeCell ref="O2:O3"/>
    <mergeCell ref="A1:AD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P2:P3"/>
    <mergeCell ref="Q2:U2"/>
  </mergeCells>
  <pageMargins left="0.25" right="0.25" top="0.75" bottom="0.75" header="0" footer="0"/>
  <pageSetup scale="3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  <pageSetUpPr fitToPage="1"/>
  </sheetPr>
  <dimension ref="A1:AD4"/>
  <sheetViews>
    <sheetView view="pageBreakPreview" zoomScale="70" zoomScaleNormal="60" zoomScaleSheetLayoutView="70" workbookViewId="0">
      <pane ySplit="3" topLeftCell="A4" activePane="bottomLeft" state="frozen"/>
      <selection activeCell="W3" sqref="W3"/>
      <selection pane="bottomLeft" activeCell="AB16" sqref="AB16"/>
    </sheetView>
  </sheetViews>
  <sheetFormatPr baseColWidth="10" defaultColWidth="14.42578125" defaultRowHeight="15" customHeight="1" x14ac:dyDescent="0.25"/>
  <cols>
    <col min="1" max="1" width="17.42578125" style="12" bestFit="1" customWidth="1"/>
    <col min="2" max="2" width="17.140625" style="12" bestFit="1" customWidth="1"/>
    <col min="3" max="3" width="69.5703125" style="12" bestFit="1" customWidth="1"/>
    <col min="4" max="4" width="14.85546875" style="12" customWidth="1"/>
    <col min="5" max="5" width="17.5703125" style="12" bestFit="1" customWidth="1"/>
    <col min="6" max="6" width="18" style="12" bestFit="1" customWidth="1"/>
    <col min="7" max="7" width="11.7109375" style="12" bestFit="1" customWidth="1"/>
    <col min="8" max="8" width="7.5703125" style="20" hidden="1" customWidth="1"/>
    <col min="9" max="9" width="10.7109375" style="12" customWidth="1"/>
    <col min="10" max="10" width="11.42578125" style="12" customWidth="1"/>
    <col min="11" max="13" width="10.7109375" style="12" customWidth="1"/>
    <col min="14" max="14" width="8.7109375" style="12" customWidth="1"/>
    <col min="15" max="15" width="7" style="12" customWidth="1"/>
    <col min="16" max="16" width="9.42578125" style="12" customWidth="1"/>
    <col min="17" max="18" width="19.7109375" style="12" bestFit="1" customWidth="1"/>
    <col min="19" max="19" width="18.5703125" style="12" bestFit="1" customWidth="1"/>
    <col min="20" max="20" width="9.28515625" style="12" customWidth="1"/>
    <col min="21" max="21" width="17.5703125" style="12" customWidth="1"/>
    <col min="22" max="22" width="8.7109375" style="12" customWidth="1"/>
    <col min="23" max="23" width="6.5703125" style="12" customWidth="1"/>
    <col min="24" max="24" width="7.28515625" style="12" customWidth="1"/>
    <col min="25" max="25" width="6.5703125" style="12" customWidth="1"/>
    <col min="26" max="26" width="6.28515625" style="12" customWidth="1"/>
    <col min="27" max="27" width="5.85546875" style="12" customWidth="1"/>
    <col min="28" max="28" width="6.7109375" style="12" customWidth="1"/>
    <col min="29" max="29" width="6.85546875" style="12" customWidth="1"/>
    <col min="30" max="30" width="15" style="12" bestFit="1" customWidth="1"/>
    <col min="31" max="16384" width="14.42578125" style="12"/>
  </cols>
  <sheetData>
    <row r="1" spans="1:30" ht="94.5" customHeight="1" x14ac:dyDescent="0.25">
      <c r="A1" s="91" t="s">
        <v>516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0" ht="36.75" customHeight="1" x14ac:dyDescent="0.25">
      <c r="A2" s="102" t="s">
        <v>40</v>
      </c>
      <c r="B2" s="102" t="s">
        <v>41</v>
      </c>
      <c r="C2" s="102" t="s">
        <v>42</v>
      </c>
      <c r="D2" s="102" t="s">
        <v>43</v>
      </c>
      <c r="E2" s="102" t="s">
        <v>44</v>
      </c>
      <c r="F2" s="102" t="s">
        <v>45</v>
      </c>
      <c r="G2" s="102" t="s">
        <v>46</v>
      </c>
      <c r="H2" s="102" t="s">
        <v>432</v>
      </c>
      <c r="I2" s="106" t="s">
        <v>47</v>
      </c>
      <c r="J2" s="104" t="s">
        <v>475</v>
      </c>
      <c r="K2" s="98" t="s">
        <v>52</v>
      </c>
      <c r="L2" s="98" t="s">
        <v>53</v>
      </c>
      <c r="M2" s="98" t="s">
        <v>431</v>
      </c>
      <c r="N2" s="100" t="s">
        <v>49</v>
      </c>
      <c r="O2" s="100" t="s">
        <v>50</v>
      </c>
      <c r="P2" s="100" t="s">
        <v>51</v>
      </c>
      <c r="Q2" s="93" t="s">
        <v>48</v>
      </c>
      <c r="R2" s="94"/>
      <c r="S2" s="94"/>
      <c r="T2" s="94"/>
      <c r="U2" s="95"/>
      <c r="V2" s="108" t="s">
        <v>467</v>
      </c>
      <c r="W2" s="109"/>
      <c r="X2" s="109"/>
      <c r="Y2" s="109"/>
      <c r="Z2" s="109"/>
      <c r="AA2" s="109"/>
      <c r="AB2" s="109"/>
      <c r="AC2" s="110"/>
      <c r="AD2" s="96" t="s">
        <v>61</v>
      </c>
    </row>
    <row r="3" spans="1:30" ht="88.15" customHeight="1" x14ac:dyDescent="0.25">
      <c r="A3" s="103"/>
      <c r="B3" s="103"/>
      <c r="C3" s="103"/>
      <c r="D3" s="103"/>
      <c r="E3" s="103"/>
      <c r="F3" s="103"/>
      <c r="G3" s="103"/>
      <c r="H3" s="103"/>
      <c r="I3" s="107"/>
      <c r="J3" s="105"/>
      <c r="K3" s="99"/>
      <c r="L3" s="99"/>
      <c r="M3" s="99"/>
      <c r="N3" s="101"/>
      <c r="O3" s="101"/>
      <c r="P3" s="101"/>
      <c r="Q3" s="68" t="s">
        <v>62</v>
      </c>
      <c r="R3" s="68" t="s">
        <v>63</v>
      </c>
      <c r="S3" s="68" t="s">
        <v>0</v>
      </c>
      <c r="T3" s="68" t="s">
        <v>64</v>
      </c>
      <c r="U3" s="68" t="s">
        <v>65</v>
      </c>
      <c r="V3" s="69" t="s">
        <v>54</v>
      </c>
      <c r="W3" s="69" t="s">
        <v>55</v>
      </c>
      <c r="X3" s="69" t="s">
        <v>56</v>
      </c>
      <c r="Y3" s="69" t="s">
        <v>57</v>
      </c>
      <c r="Z3" s="69" t="s">
        <v>58</v>
      </c>
      <c r="AA3" s="69" t="s">
        <v>59</v>
      </c>
      <c r="AB3" s="69" t="s">
        <v>60</v>
      </c>
      <c r="AC3" s="69" t="s">
        <v>434</v>
      </c>
      <c r="AD3" s="97"/>
    </row>
    <row r="4" spans="1:30" s="37" customFormat="1" ht="26.1" customHeight="1" x14ac:dyDescent="0.25">
      <c r="A4" s="38" t="s">
        <v>66</v>
      </c>
      <c r="B4" s="38" t="s">
        <v>67</v>
      </c>
      <c r="C4" s="51" t="s">
        <v>372</v>
      </c>
      <c r="D4" s="40">
        <v>42061833</v>
      </c>
      <c r="E4" s="38" t="s">
        <v>196</v>
      </c>
      <c r="F4" s="38" t="s">
        <v>69</v>
      </c>
      <c r="G4" s="38" t="s">
        <v>373</v>
      </c>
      <c r="H4" s="41"/>
      <c r="I4" s="5">
        <v>1</v>
      </c>
      <c r="J4" s="7">
        <v>127</v>
      </c>
      <c r="K4" s="2">
        <v>127</v>
      </c>
      <c r="L4" s="2">
        <v>99</v>
      </c>
      <c r="M4" s="2">
        <v>28</v>
      </c>
      <c r="N4" s="2"/>
      <c r="O4" s="2"/>
      <c r="P4" s="2"/>
      <c r="Q4" s="2"/>
      <c r="R4" s="2"/>
      <c r="S4" s="2"/>
      <c r="T4" s="2"/>
      <c r="U4" s="2"/>
      <c r="V4" s="2" t="s">
        <v>13</v>
      </c>
      <c r="W4" s="2" t="s">
        <v>13</v>
      </c>
      <c r="X4" s="2" t="s">
        <v>13</v>
      </c>
      <c r="Y4" s="2" t="s">
        <v>13</v>
      </c>
      <c r="Z4" s="2" t="s">
        <v>13</v>
      </c>
      <c r="AA4" s="2" t="s">
        <v>13</v>
      </c>
      <c r="AB4" s="2" t="s">
        <v>13</v>
      </c>
      <c r="AC4" s="2"/>
      <c r="AD4" s="71"/>
    </row>
  </sheetData>
  <mergeCells count="20">
    <mergeCell ref="V2:AC2"/>
    <mergeCell ref="AD2:AD3"/>
    <mergeCell ref="O2:O3"/>
    <mergeCell ref="A1:AD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P2:P3"/>
    <mergeCell ref="Q2:U2"/>
  </mergeCells>
  <pageMargins left="0.25" right="0.25" top="0.75" bottom="0.75" header="0" footer="0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INICIAL</vt:lpstr>
      <vt:lpstr>PRIMARIA</vt:lpstr>
      <vt:lpstr>IP</vt:lpstr>
      <vt:lpstr>CIENCIA Y TECNOLOGIA</vt:lpstr>
      <vt:lpstr>CIENCIA SOCIALES</vt:lpstr>
      <vt:lpstr>COMUNICACION</vt:lpstr>
      <vt:lpstr>DPCC</vt:lpstr>
      <vt:lpstr>EPT</vt:lpstr>
      <vt:lpstr>EDUC. RELIGIOSA</vt:lpstr>
      <vt:lpstr>INGLES</vt:lpstr>
      <vt:lpstr>MATEMATICA</vt:lpstr>
      <vt:lpstr>EDUC. FISICA</vt:lpstr>
      <vt:lpstr>EBA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MEYLYN</dc:creator>
  <cp:lastModifiedBy>MEYLYN</cp:lastModifiedBy>
  <cp:lastPrinted>2026-02-17T14:01:32Z</cp:lastPrinted>
  <dcterms:created xsi:type="dcterms:W3CDTF">2026-02-10T16:58:55Z</dcterms:created>
  <dcterms:modified xsi:type="dcterms:W3CDTF">2026-02-17T16:33:31Z</dcterms:modified>
</cp:coreProperties>
</file>