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DJUDICACION 2026 DOCENTE\"/>
    </mc:Choice>
  </mc:AlternateContent>
  <bookViews>
    <workbookView xWindow="0" yWindow="0" windowWidth="15360" windowHeight="7500" tabRatio="880" activeTab="4"/>
  </bookViews>
  <sheets>
    <sheet name="INICIAL" sheetId="3" r:id="rId1"/>
    <sheet name="PRIMARIA" sheetId="5" r:id="rId2"/>
    <sheet name="COMUNICACION" sheetId="9" r:id="rId3"/>
    <sheet name="CIENCIA SOCIALES" sheetId="8" r:id="rId4"/>
    <sheet name="EPT" sheetId="11" r:id="rId5"/>
    <sheet name="CIENCIA Y TECNOLOGIA" sheetId="7" r:id="rId6"/>
    <sheet name="INGLES" sheetId="13" r:id="rId7"/>
    <sheet name="EDUC. FISICA" sheetId="15" r:id="rId8"/>
    <sheet name="TEC. PRODUCTIVO" sheetId="17" r:id="rId9"/>
    <sheet name="IP" sheetId="6" r:id="rId10"/>
    <sheet name="EBA" sheetId="16" r:id="rId11"/>
    <sheet name="EBE" sheetId="18" r:id="rId12"/>
    <sheet name="MATEMATICA" sheetId="14" r:id="rId13"/>
  </sheets>
  <definedNames>
    <definedName name="_xlnm._FilterDatabase" localSheetId="3" hidden="1">'CIENCIA SOCIALES'!$A$3:$Z$3</definedName>
    <definedName name="_xlnm._FilterDatabase" localSheetId="5" hidden="1">'CIENCIA Y TECNOLOGIA'!$A$13:$Z$13</definedName>
    <definedName name="_xlnm._FilterDatabase" localSheetId="2" hidden="1">COMUNICACION!$A$3:$Z$3</definedName>
    <definedName name="_xlnm._FilterDatabase" localSheetId="10" hidden="1">EBA!$A$3:$AE$4</definedName>
    <definedName name="_xlnm._FilterDatabase" localSheetId="11" hidden="1">EBE!$A$3:$AE$4</definedName>
    <definedName name="_xlnm._FilterDatabase" localSheetId="7" hidden="1">'EDUC. FISICA'!$A$3:$Z$3</definedName>
    <definedName name="_xlnm._FilterDatabase" localSheetId="4" hidden="1">EPT!$A$3:$Z$3</definedName>
    <definedName name="_xlnm._FilterDatabase" localSheetId="6" hidden="1">INGLES!$A$3:$Y$3</definedName>
    <definedName name="_xlnm._FilterDatabase" localSheetId="0" hidden="1">INICIAL!$A$3:$Z$3</definedName>
    <definedName name="_xlnm._FilterDatabase" localSheetId="9" hidden="1">IP!$A$3:$AD$4</definedName>
    <definedName name="_xlnm._FilterDatabase" localSheetId="12" hidden="1">MATEMATICA!$A$3:$Z$3</definedName>
    <definedName name="_xlnm._FilterDatabase" localSheetId="1" hidden="1">PRIMARIA!$A$3:$Z$3</definedName>
    <definedName name="_xlnm._FilterDatabase" localSheetId="8" hidden="1">'TEC. PRODUCTIVO'!$A$3:$AD$3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3" l="1"/>
  <c r="J4" i="18"/>
  <c r="K4" i="15" l="1"/>
  <c r="K13" i="15" l="1"/>
  <c r="K5" i="8"/>
  <c r="K6" i="8"/>
  <c r="K7" i="8"/>
  <c r="K9" i="8"/>
  <c r="K10" i="8"/>
  <c r="K11" i="8"/>
  <c r="K8" i="8"/>
  <c r="K12" i="8"/>
  <c r="K13" i="8"/>
  <c r="K14" i="8"/>
  <c r="K4" i="8"/>
  <c r="K9" i="15"/>
  <c r="K12" i="7"/>
  <c r="K20" i="7" l="1"/>
  <c r="K27" i="5" l="1"/>
  <c r="K16" i="5"/>
  <c r="K4" i="5"/>
  <c r="K36" i="5"/>
  <c r="K5" i="5"/>
  <c r="K26" i="5"/>
  <c r="K13" i="5"/>
  <c r="K33" i="5"/>
  <c r="K18" i="5"/>
  <c r="K8" i="5"/>
  <c r="K25" i="5"/>
  <c r="K29" i="5"/>
  <c r="K37" i="5"/>
  <c r="K32" i="5"/>
  <c r="K14" i="5"/>
  <c r="K20" i="5"/>
  <c r="K11" i="5"/>
  <c r="K24" i="5"/>
  <c r="K28" i="5"/>
  <c r="K6" i="5"/>
  <c r="K12" i="5"/>
  <c r="K31" i="5"/>
  <c r="K34" i="5"/>
  <c r="K9" i="5"/>
  <c r="K23" i="5"/>
  <c r="K10" i="5"/>
  <c r="K35" i="5"/>
  <c r="K19" i="5"/>
  <c r="K7" i="5"/>
  <c r="K17" i="5"/>
  <c r="K21" i="5"/>
  <c r="K15" i="5"/>
  <c r="K22" i="5"/>
  <c r="K30" i="5"/>
  <c r="M17" i="15" l="1"/>
  <c r="K21" i="3" l="1"/>
  <c r="J4" i="17" l="1"/>
  <c r="K4" i="14"/>
  <c r="K5" i="14"/>
  <c r="J23" i="13"/>
  <c r="J18" i="13"/>
  <c r="J19" i="13"/>
  <c r="J9" i="13"/>
  <c r="J10" i="13"/>
  <c r="J17" i="13"/>
  <c r="J15" i="13"/>
  <c r="J14" i="13"/>
  <c r="J21" i="13"/>
  <c r="J6" i="13"/>
  <c r="J7" i="13"/>
  <c r="J16" i="13"/>
  <c r="J11" i="13"/>
  <c r="J8" i="13"/>
  <c r="J20" i="13"/>
  <c r="J13" i="13"/>
  <c r="J5" i="13"/>
  <c r="J4" i="13"/>
  <c r="J22" i="13"/>
  <c r="J12" i="13"/>
  <c r="K14" i="7"/>
  <c r="K21" i="7"/>
  <c r="K6" i="7"/>
  <c r="K9" i="7"/>
  <c r="K22" i="7"/>
  <c r="K23" i="7"/>
  <c r="K10" i="7"/>
  <c r="K16" i="7"/>
  <c r="K8" i="7"/>
  <c r="K4" i="7"/>
  <c r="K24" i="7"/>
  <c r="K18" i="7"/>
  <c r="K7" i="7"/>
  <c r="K11" i="7"/>
  <c r="K25" i="7"/>
  <c r="K17" i="7"/>
  <c r="K19" i="7"/>
  <c r="K15" i="7"/>
  <c r="K5" i="7"/>
  <c r="K13" i="7"/>
  <c r="J4" i="6"/>
  <c r="K21" i="11"/>
  <c r="K7" i="11"/>
  <c r="K34" i="11"/>
  <c r="K35" i="11"/>
  <c r="K36" i="11"/>
  <c r="K23" i="11"/>
  <c r="K37" i="11"/>
  <c r="K38" i="11"/>
  <c r="K29" i="11"/>
  <c r="K31" i="11"/>
  <c r="K12" i="11"/>
  <c r="K20" i="11"/>
  <c r="K22" i="11"/>
  <c r="K16" i="11"/>
  <c r="K4" i="11"/>
  <c r="K13" i="11"/>
  <c r="K27" i="11"/>
  <c r="K26" i="11"/>
  <c r="K39" i="11"/>
  <c r="K11" i="11"/>
  <c r="K40" i="11"/>
  <c r="K10" i="11"/>
  <c r="K8" i="11"/>
  <c r="K6" i="11"/>
  <c r="K28" i="11"/>
  <c r="K9" i="11"/>
  <c r="K5" i="11"/>
  <c r="K15" i="11"/>
  <c r="K18" i="11"/>
  <c r="K17" i="11"/>
  <c r="K14" i="11"/>
  <c r="K41" i="11"/>
  <c r="K43" i="11"/>
  <c r="K25" i="11"/>
  <c r="K32" i="11"/>
  <c r="K24" i="11"/>
  <c r="K42" i="11"/>
  <c r="K30" i="11"/>
  <c r="K19" i="11"/>
  <c r="K33" i="11"/>
  <c r="K14" i="15"/>
  <c r="K16" i="15"/>
  <c r="K11" i="15"/>
  <c r="K6" i="15"/>
  <c r="K15" i="15"/>
  <c r="K12" i="15"/>
  <c r="K8" i="15"/>
  <c r="K10" i="15"/>
  <c r="K5" i="15"/>
  <c r="K7" i="15"/>
  <c r="K18" i="15"/>
  <c r="K7" i="9"/>
  <c r="K6" i="9"/>
  <c r="K17" i="9"/>
  <c r="K14" i="9"/>
  <c r="K19" i="9"/>
  <c r="K15" i="9"/>
  <c r="K10" i="9"/>
  <c r="K8" i="9"/>
  <c r="K22" i="9"/>
  <c r="K20" i="9"/>
  <c r="K21" i="9"/>
  <c r="K23" i="9"/>
  <c r="K4" i="9"/>
  <c r="K12" i="9"/>
  <c r="K18" i="9"/>
  <c r="K16" i="9"/>
  <c r="K5" i="9"/>
  <c r="K9" i="9"/>
  <c r="K11" i="9"/>
  <c r="K13" i="9"/>
  <c r="K22" i="3"/>
  <c r="K6" i="3"/>
  <c r="K27" i="3"/>
  <c r="K4" i="3"/>
  <c r="K34" i="3"/>
  <c r="K9" i="3"/>
  <c r="K36" i="3"/>
  <c r="K7" i="3"/>
  <c r="K14" i="3"/>
  <c r="K18" i="3"/>
  <c r="K35" i="3"/>
  <c r="K30" i="3"/>
  <c r="K11" i="3"/>
  <c r="K13" i="3"/>
  <c r="K26" i="3"/>
  <c r="K23" i="3"/>
  <c r="K19" i="3"/>
  <c r="K20" i="3"/>
  <c r="K15" i="3"/>
  <c r="K24" i="3"/>
  <c r="K10" i="3"/>
  <c r="K5" i="3"/>
  <c r="K32" i="3"/>
  <c r="K29" i="3"/>
  <c r="K37" i="3"/>
  <c r="K17" i="3"/>
  <c r="K8" i="3"/>
  <c r="K31" i="3"/>
  <c r="K28" i="3"/>
  <c r="K25" i="3"/>
  <c r="K16" i="3"/>
  <c r="K33" i="3"/>
  <c r="K17" i="15"/>
</calcChain>
</file>

<file path=xl/sharedStrings.xml><?xml version="1.0" encoding="utf-8"?>
<sst xmlns="http://schemas.openxmlformats.org/spreadsheetml/2006/main" count="2931" uniqueCount="550">
  <si>
    <t>EXPERIENCIA LABORAL</t>
  </si>
  <si>
    <t>MARTINEZ</t>
  </si>
  <si>
    <t>FLORES</t>
  </si>
  <si>
    <t>SANCHEZ</t>
  </si>
  <si>
    <t>GONZALES</t>
  </si>
  <si>
    <t>RODRIGUEZ</t>
  </si>
  <si>
    <t>SI</t>
  </si>
  <si>
    <t>CHAVEZ</t>
  </si>
  <si>
    <t>SIERRA</t>
  </si>
  <si>
    <t>MENDOZA</t>
  </si>
  <si>
    <t>CHUQUISPUMA</t>
  </si>
  <si>
    <t>HUARI</t>
  </si>
  <si>
    <t>RIVERA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</si>
  <si>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</si>
  <si>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</si>
  <si>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</si>
  <si>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</si>
  <si>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</si>
  <si>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</si>
  <si>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</si>
  <si>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ORDEN DE MERITO</t>
  </si>
  <si>
    <t>CRITERIOS PARA EL DESEMPATE (SE CONSIDERA ORDEN DE PRELACIÓN - NUMERAL 24.7 DEL DS N° 002-2025-MINEDU)</t>
  </si>
  <si>
    <t>Bonificación por Discapacidad</t>
  </si>
  <si>
    <t>Bonificaión por FFAA</t>
  </si>
  <si>
    <t>Bonificación Deportista Calificado</t>
  </si>
  <si>
    <t>Titulo Pedagógico</t>
  </si>
  <si>
    <t>Copia de DNI</t>
  </si>
  <si>
    <t>ANEXO N° 08</t>
  </si>
  <si>
    <t>ANEXO N° 09</t>
  </si>
  <si>
    <t>ANEXO N° 10</t>
  </si>
  <si>
    <t>ANEXO N° 11</t>
  </si>
  <si>
    <t>ANEXO N° 12</t>
  </si>
  <si>
    <t>OBSERVACIÓN</t>
  </si>
  <si>
    <t>FORMACIÓN ACADÉMICA Y PROFESIONAL</t>
  </si>
  <si>
    <t>FORMACIÓN CONTINUA</t>
  </si>
  <si>
    <t>MÉRITOS</t>
  </si>
  <si>
    <t>LIMA PROVINCIAS</t>
  </si>
  <si>
    <t>UGEL 13 YAUYOS</t>
  </si>
  <si>
    <t>EBR - PRIMARIA</t>
  </si>
  <si>
    <t>CONTRERAS</t>
  </si>
  <si>
    <t>LAURA</t>
  </si>
  <si>
    <t>ROJAS</t>
  </si>
  <si>
    <t>LOPEZ</t>
  </si>
  <si>
    <t>YALLE</t>
  </si>
  <si>
    <t>ABURTO</t>
  </si>
  <si>
    <t>DE LA CRUZ</t>
  </si>
  <si>
    <t>AGUADO</t>
  </si>
  <si>
    <t>BARAHONA</t>
  </si>
  <si>
    <t>VIVAS</t>
  </si>
  <si>
    <t>CAMPUSANO</t>
  </si>
  <si>
    <t>VEGA</t>
  </si>
  <si>
    <t>HURTADO</t>
  </si>
  <si>
    <t>BELTRAN</t>
  </si>
  <si>
    <t>ARBIZU</t>
  </si>
  <si>
    <t>QUISPE</t>
  </si>
  <si>
    <t>GUTIERREZ</t>
  </si>
  <si>
    <t>SANDOVAL</t>
  </si>
  <si>
    <t>HINOSTROZA</t>
  </si>
  <si>
    <t>VILCAPUMA</t>
  </si>
  <si>
    <t>HUAMAN</t>
  </si>
  <si>
    <t>RUIZ</t>
  </si>
  <si>
    <t>MAYTA</t>
  </si>
  <si>
    <t>VICENTE</t>
  </si>
  <si>
    <t>MORALES</t>
  </si>
  <si>
    <t>HUARACA</t>
  </si>
  <si>
    <t>PAUCAR</t>
  </si>
  <si>
    <t>EBR - CUNA/INICIAL/PRONOEI</t>
  </si>
  <si>
    <t>ALBERTO</t>
  </si>
  <si>
    <t>RAMOS</t>
  </si>
  <si>
    <t>ESPINOZA</t>
  </si>
  <si>
    <t>CASTRO</t>
  </si>
  <si>
    <t>HILDA FELICITAS</t>
  </si>
  <si>
    <t>MONTES</t>
  </si>
  <si>
    <t>SULCA</t>
  </si>
  <si>
    <t>LUCIA JUSTA</t>
  </si>
  <si>
    <t>GUERRA</t>
  </si>
  <si>
    <t>RAMIREZ</t>
  </si>
  <si>
    <t>VARGAS</t>
  </si>
  <si>
    <t>SOCA</t>
  </si>
  <si>
    <t>MENESES</t>
  </si>
  <si>
    <t>SUYO</t>
  </si>
  <si>
    <t>GERONIMO</t>
  </si>
  <si>
    <t>ACEVEDO</t>
  </si>
  <si>
    <t>GOMEZ</t>
  </si>
  <si>
    <t>BAUTISTA</t>
  </si>
  <si>
    <t>RUTH ABIGAIL</t>
  </si>
  <si>
    <t>SANABRIA</t>
  </si>
  <si>
    <t>CUEVAS</t>
  </si>
  <si>
    <t>AIDE SHUMAY</t>
  </si>
  <si>
    <t>OCARES</t>
  </si>
  <si>
    <t>AMPA</t>
  </si>
  <si>
    <t>ROXANA PILAR</t>
  </si>
  <si>
    <t>FLORENCIA EUSTOLIA</t>
  </si>
  <si>
    <t>ONTIVEROS</t>
  </si>
  <si>
    <t>SUSANA EMILDA</t>
  </si>
  <si>
    <t>EBR - PRIMARIA/SECUNDARIA - PROFESOR DE INNOVACIÓN PEDAGÓGICA</t>
  </si>
  <si>
    <t>CABRERA</t>
  </si>
  <si>
    <t>CONDOR</t>
  </si>
  <si>
    <t>EBR - SECUNDARIA - CIENCIA Y TECNOLOGÍA</t>
  </si>
  <si>
    <t>DIAZ</t>
  </si>
  <si>
    <t>TORRES</t>
  </si>
  <si>
    <t>EBR - SECUNDARIA - CIENCIAS SOCIALES</t>
  </si>
  <si>
    <t>REYES</t>
  </si>
  <si>
    <t>SALCEDO</t>
  </si>
  <si>
    <t>REYNA</t>
  </si>
  <si>
    <t>ZAMUDIO</t>
  </si>
  <si>
    <t>LUIS EDUARDO</t>
  </si>
  <si>
    <t>CARDENAS</t>
  </si>
  <si>
    <t>SANTIAGO</t>
  </si>
  <si>
    <t>HUGO ABEL</t>
  </si>
  <si>
    <t>GUZMAN</t>
  </si>
  <si>
    <t>TEMBLADERA</t>
  </si>
  <si>
    <t>ALEJOS</t>
  </si>
  <si>
    <t>JESUS ELVIS</t>
  </si>
  <si>
    <t>MANRIQUE</t>
  </si>
  <si>
    <t>ORLANDO JULIAN</t>
  </si>
  <si>
    <t>PAULINO SIGIFREDO</t>
  </si>
  <si>
    <t>EBR - SECUNDARIA - COMUNICACIÓN</t>
  </si>
  <si>
    <t>FERNANDEZ</t>
  </si>
  <si>
    <t>MATEO</t>
  </si>
  <si>
    <t>EDISSON RUDI</t>
  </si>
  <si>
    <t>YSLA</t>
  </si>
  <si>
    <t>VASQUEZ</t>
  </si>
  <si>
    <t>ANGELINA CARMELA</t>
  </si>
  <si>
    <t>CURO</t>
  </si>
  <si>
    <t>JORGE DANIEL</t>
  </si>
  <si>
    <t>QUIQUIA</t>
  </si>
  <si>
    <t>MARIA ALCIRA</t>
  </si>
  <si>
    <t>MATOS</t>
  </si>
  <si>
    <t>JAVIER LUIS</t>
  </si>
  <si>
    <t>APAZA</t>
  </si>
  <si>
    <t>FERRER</t>
  </si>
  <si>
    <t>RAVICHAGUA</t>
  </si>
  <si>
    <t>MILKO RENZO</t>
  </si>
  <si>
    <t>CLEMENTE</t>
  </si>
  <si>
    <t>EBR - SECUNDARIA - EDUCACIÓN PARA EL TRABAJO</t>
  </si>
  <si>
    <t>MIGUEL ANGEL</t>
  </si>
  <si>
    <t>TELLO</t>
  </si>
  <si>
    <t>JERONIMO</t>
  </si>
  <si>
    <t>EBR - SECUNDARIA - INGLÉS COMO LENGUA EXTRANJERA</t>
  </si>
  <si>
    <t>EBR - SECUNDARIA - MATEMÁTICA</t>
  </si>
  <si>
    <t>HUALLULLO</t>
  </si>
  <si>
    <t>KEVIN EUDOCIO</t>
  </si>
  <si>
    <t>YATACO</t>
  </si>
  <si>
    <t>ABARCA</t>
  </si>
  <si>
    <t>BOND HARLISS</t>
  </si>
  <si>
    <t>GARAY</t>
  </si>
  <si>
    <t>MIRIAM YANETH</t>
  </si>
  <si>
    <t>SALVATIERRA</t>
  </si>
  <si>
    <t>EBR/EBA - EDUCACIÓN FÍSICA</t>
  </si>
  <si>
    <t>GIRON</t>
  </si>
  <si>
    <t>BASURTO</t>
  </si>
  <si>
    <t>MILLA</t>
  </si>
  <si>
    <t>N° EXP</t>
  </si>
  <si>
    <t>DENYSS ALY</t>
  </si>
  <si>
    <t>ANEXO N° 20</t>
  </si>
  <si>
    <t>SARA SUSANA</t>
  </si>
  <si>
    <t>ANEXOS</t>
  </si>
  <si>
    <t>FLOR ESTEFANY</t>
  </si>
  <si>
    <t>PUNTAJE FINAL</t>
  </si>
  <si>
    <t>FAJARDO</t>
  </si>
  <si>
    <t>FELIX DANIEL</t>
  </si>
  <si>
    <t>SAENZ</t>
  </si>
  <si>
    <t>MELCHOR</t>
  </si>
  <si>
    <t>HECTOR</t>
  </si>
  <si>
    <t>EBA - AVANZADO - CAMPO DE CIENCIAS</t>
  </si>
  <si>
    <t xml:space="preserve">PUNTAJE </t>
  </si>
  <si>
    <t>Bonificación por Discapacidad (15%)</t>
  </si>
  <si>
    <t>Bonificaión por FFAA (10%)</t>
  </si>
  <si>
    <t>ZAVALETA</t>
  </si>
  <si>
    <t>AYCHO</t>
  </si>
  <si>
    <t>GIOVANA MERY</t>
  </si>
  <si>
    <t>LLIUYA</t>
  </si>
  <si>
    <t>ARMAS</t>
  </si>
  <si>
    <t>YUVALY NORA</t>
  </si>
  <si>
    <t>ELSA</t>
  </si>
  <si>
    <t>MARILUZ MINAYA</t>
  </si>
  <si>
    <t>ORELLANA</t>
  </si>
  <si>
    <t>CRISTINA GABRIELA</t>
  </si>
  <si>
    <t>LILIA</t>
  </si>
  <si>
    <t>HUAYNALAYA</t>
  </si>
  <si>
    <t>GABRIELA PILAR</t>
  </si>
  <si>
    <t>MARCOS</t>
  </si>
  <si>
    <t>YOVANA LERIDA</t>
  </si>
  <si>
    <t>SAMAN</t>
  </si>
  <si>
    <t>LIZETH VANESSA</t>
  </si>
  <si>
    <t>CALAGUA</t>
  </si>
  <si>
    <t>LA ROSA</t>
  </si>
  <si>
    <t>TANIA YANET</t>
  </si>
  <si>
    <t>ESTHER WILBERTA</t>
  </si>
  <si>
    <t>GAMARRA</t>
  </si>
  <si>
    <t>LILA DELIA</t>
  </si>
  <si>
    <t>ALICIA ANA</t>
  </si>
  <si>
    <t>LUYO</t>
  </si>
  <si>
    <t>SOLEDAD LORENZA</t>
  </si>
  <si>
    <t>ASCENCIONA DALMITA</t>
  </si>
  <si>
    <t>MARISOL</t>
  </si>
  <si>
    <t>OTIVO</t>
  </si>
  <si>
    <t>MARIA ELENA</t>
  </si>
  <si>
    <t>KATIA RUBI</t>
  </si>
  <si>
    <t>REJAS</t>
  </si>
  <si>
    <t>GUTIERREZ DE MADUEÑO</t>
  </si>
  <si>
    <t>MIRIAN AMELIA</t>
  </si>
  <si>
    <t>CHAUPIN</t>
  </si>
  <si>
    <t>SANTA CRUZ</t>
  </si>
  <si>
    <t>SAYURI</t>
  </si>
  <si>
    <t>FANNY JOSEFINA</t>
  </si>
  <si>
    <t xml:space="preserve">LUYO </t>
  </si>
  <si>
    <t>CARBONERO</t>
  </si>
  <si>
    <t>JUANA ISAMAR</t>
  </si>
  <si>
    <t>VANESA BRIZETH</t>
  </si>
  <si>
    <t>JUAREZ</t>
  </si>
  <si>
    <t>MARIA DEL CARMEN</t>
  </si>
  <si>
    <t>MARCIA GREGORIA</t>
  </si>
  <si>
    <t>ISABEL PAULA</t>
  </si>
  <si>
    <t>CELIA MARTIZA</t>
  </si>
  <si>
    <t>VLADIMIR ANTONY</t>
  </si>
  <si>
    <t>HOMERO SAMUEL</t>
  </si>
  <si>
    <t>HILASCA</t>
  </si>
  <si>
    <t>MARGARTIA</t>
  </si>
  <si>
    <t>PACHAS</t>
  </si>
  <si>
    <t>SERGIO JESUS</t>
  </si>
  <si>
    <t>CULQUI</t>
  </si>
  <si>
    <t>JHIOVANNY</t>
  </si>
  <si>
    <t>BARRIOS</t>
  </si>
  <si>
    <t>ALAN</t>
  </si>
  <si>
    <t>MAX FAVIO</t>
  </si>
  <si>
    <t>ANAMPA</t>
  </si>
  <si>
    <t>ABEL</t>
  </si>
  <si>
    <t>GALINDO</t>
  </si>
  <si>
    <t>BELLA ROSA</t>
  </si>
  <si>
    <t>JUAN DOMINGO</t>
  </si>
  <si>
    <t>EDWIN HUGO</t>
  </si>
  <si>
    <t>BEJARANO</t>
  </si>
  <si>
    <t>FELIZ</t>
  </si>
  <si>
    <t>ROGER ANDRES</t>
  </si>
  <si>
    <t>OSCAR MIGUEL</t>
  </si>
  <si>
    <t>MIRANDA</t>
  </si>
  <si>
    <t>JOSE CARLOS</t>
  </si>
  <si>
    <t>MARIO YSAUL</t>
  </si>
  <si>
    <t>LEYVER ROSELI</t>
  </si>
  <si>
    <t>REYMUNDO</t>
  </si>
  <si>
    <t>ESCOBAR</t>
  </si>
  <si>
    <t>TOLEDO</t>
  </si>
  <si>
    <t>GABRIEL ALEJANDRO</t>
  </si>
  <si>
    <t>BARRETO</t>
  </si>
  <si>
    <t>POMA</t>
  </si>
  <si>
    <t>HADA MARYLU</t>
  </si>
  <si>
    <t>MONDALGO</t>
  </si>
  <si>
    <t>EDELMIRA ERAIDA</t>
  </si>
  <si>
    <t>GALA</t>
  </si>
  <si>
    <t>MAURO CLEMENTE</t>
  </si>
  <si>
    <t>PAYANO</t>
  </si>
  <si>
    <t>HILDEBRANDO DIONISIO</t>
  </si>
  <si>
    <t>CORDOVA</t>
  </si>
  <si>
    <t>EDWIN ANGEL</t>
  </si>
  <si>
    <t>MILTON VICENCIO</t>
  </si>
  <si>
    <t>CHERO</t>
  </si>
  <si>
    <t>GUADALUPE</t>
  </si>
  <si>
    <t>RAFAEL SEBASTIAN</t>
  </si>
  <si>
    <t>SERNA</t>
  </si>
  <si>
    <t>CRUZ</t>
  </si>
  <si>
    <t>JAVIER FERNANDO</t>
  </si>
  <si>
    <t>MARIN</t>
  </si>
  <si>
    <t>JOSUE DEMETRIO</t>
  </si>
  <si>
    <t>MOQUILLAZA</t>
  </si>
  <si>
    <t>ELIZABETH ELICIA</t>
  </si>
  <si>
    <t>MERY LAURA</t>
  </si>
  <si>
    <t>JAHIR IRVIN</t>
  </si>
  <si>
    <t>MALCOLM HUMBERTO</t>
  </si>
  <si>
    <t>ESEQUIEL ZACARIAS</t>
  </si>
  <si>
    <t>SIXI</t>
  </si>
  <si>
    <t>ANGIE ROSI</t>
  </si>
  <si>
    <t>CALLAÑAUPA</t>
  </si>
  <si>
    <t>PRADO</t>
  </si>
  <si>
    <t>PRISCILA</t>
  </si>
  <si>
    <t>PEVE</t>
  </si>
  <si>
    <t>JULISSA PAOLA</t>
  </si>
  <si>
    <t>SAMANEZ</t>
  </si>
  <si>
    <t>PEREZ</t>
  </si>
  <si>
    <t>SAIDA</t>
  </si>
  <si>
    <t>BECERRA</t>
  </si>
  <si>
    <t>ALEJANDRA DEL ROSARIO</t>
  </si>
  <si>
    <t>COCA</t>
  </si>
  <si>
    <t>BORJAS</t>
  </si>
  <si>
    <t>SHIRLEY ALHELYE</t>
  </si>
  <si>
    <t>KARLA MILAGROS</t>
  </si>
  <si>
    <t>CASTELLARES</t>
  </si>
  <si>
    <t>SOLANSH ANDREA</t>
  </si>
  <si>
    <t>SHANTAL DANNA</t>
  </si>
  <si>
    <t>AROSTEGUI</t>
  </si>
  <si>
    <t>BRIGITE LORENA</t>
  </si>
  <si>
    <t>RICARDO</t>
  </si>
  <si>
    <t>MARICIELO</t>
  </si>
  <si>
    <t>GUILLERMO</t>
  </si>
  <si>
    <t>BORJA</t>
  </si>
  <si>
    <t>ROLLY JOEL</t>
  </si>
  <si>
    <t>CORREA</t>
  </si>
  <si>
    <t>KAREN JANETTE</t>
  </si>
  <si>
    <t>LIZ KARINA</t>
  </si>
  <si>
    <t>KATHERINE LUCERO</t>
  </si>
  <si>
    <t>CASIANO</t>
  </si>
  <si>
    <t>WILFREDO DEL ROSARIO</t>
  </si>
  <si>
    <t>PALOMINO</t>
  </si>
  <si>
    <t>LUCERO MILAGROS</t>
  </si>
  <si>
    <t>SILVIA ETELVINA</t>
  </si>
  <si>
    <t>SARMIENTO</t>
  </si>
  <si>
    <t>LEON</t>
  </si>
  <si>
    <t>ETHEL</t>
  </si>
  <si>
    <t>MUÑOZ</t>
  </si>
  <si>
    <t>SULCA DE YATACO</t>
  </si>
  <si>
    <t>JESSICA BETTY</t>
  </si>
  <si>
    <t>KENNY YOUNG MARCELO</t>
  </si>
  <si>
    <t>LUCERO JULISSA</t>
  </si>
  <si>
    <t>HUACHO</t>
  </si>
  <si>
    <t>ROMARIO</t>
  </si>
  <si>
    <t>NELSON ALFREDO</t>
  </si>
  <si>
    <t>BRAVO</t>
  </si>
  <si>
    <t>JEHOHANAN ABEL</t>
  </si>
  <si>
    <t>PISCONTI</t>
  </si>
  <si>
    <t>APOLAYA</t>
  </si>
  <si>
    <t>OSCAR GIANCARLOS</t>
  </si>
  <si>
    <t>RIVADENEYRA</t>
  </si>
  <si>
    <t>BARRAZA</t>
  </si>
  <si>
    <t>ROBERT LUIS</t>
  </si>
  <si>
    <t>JHOSSELIN JHERLIN</t>
  </si>
  <si>
    <t>CUELLAR</t>
  </si>
  <si>
    <t>AGUIRRE</t>
  </si>
  <si>
    <t>MARITZA ROSALIA</t>
  </si>
  <si>
    <t>TOVAR</t>
  </si>
  <si>
    <t>MIRTA MIRIAM</t>
  </si>
  <si>
    <t>SIVINCHA</t>
  </si>
  <si>
    <t>JAVIER MARINO</t>
  </si>
  <si>
    <t>ROMARIO MOSIASH</t>
  </si>
  <si>
    <t>EDINSON ROBERT</t>
  </si>
  <si>
    <t>MAGALLANES</t>
  </si>
  <si>
    <t>CAMA</t>
  </si>
  <si>
    <t>ANDRES MIGUEL</t>
  </si>
  <si>
    <t>ROMERO</t>
  </si>
  <si>
    <t>NILA YANET</t>
  </si>
  <si>
    <t>GERALDIN NATALI</t>
  </si>
  <si>
    <t>KARINA MARGARITA</t>
  </si>
  <si>
    <t>MILER TOÑITO</t>
  </si>
  <si>
    <t>CHACALIZA</t>
  </si>
  <si>
    <t>CARBAJAL</t>
  </si>
  <si>
    <t>MARIA DEL PILAR</t>
  </si>
  <si>
    <t>CUELA</t>
  </si>
  <si>
    <t>CARI</t>
  </si>
  <si>
    <t>WILY ENRIQUE</t>
  </si>
  <si>
    <t>FELIX SAUL</t>
  </si>
  <si>
    <t>HAYDEE YANIRA</t>
  </si>
  <si>
    <t>FLORENTINA</t>
  </si>
  <si>
    <t>ELDER REY</t>
  </si>
  <si>
    <t>TABOADA</t>
  </si>
  <si>
    <t>CARLOS ANDRES</t>
  </si>
  <si>
    <t>VILCHEZ</t>
  </si>
  <si>
    <t>BRUNO</t>
  </si>
  <si>
    <t>CINDY FRIDA</t>
  </si>
  <si>
    <t>CERVANTES</t>
  </si>
  <si>
    <t>TOCTO</t>
  </si>
  <si>
    <t>WILMAN ALFRED</t>
  </si>
  <si>
    <t>UTCAÑE</t>
  </si>
  <si>
    <t>MEZA</t>
  </si>
  <si>
    <t>YESENIA ESTELA</t>
  </si>
  <si>
    <t>LARA</t>
  </si>
  <si>
    <t>TAIPE</t>
  </si>
  <si>
    <t>EIRCK CHALE</t>
  </si>
  <si>
    <t>BRAÑEZ</t>
  </si>
  <si>
    <t>SENON JOSUE</t>
  </si>
  <si>
    <t>FERNANDO FRITS</t>
  </si>
  <si>
    <t>GALVAN</t>
  </si>
  <si>
    <t>JUNIOR ANDRES</t>
  </si>
  <si>
    <t>ALVAREZ</t>
  </si>
  <si>
    <t>RICARDO ARTURO</t>
  </si>
  <si>
    <t>LIMASCA</t>
  </si>
  <si>
    <t>VICTOR MARLON</t>
  </si>
  <si>
    <t>JESUS WILLIAM</t>
  </si>
  <si>
    <t>MARIA SANDRA</t>
  </si>
  <si>
    <t>LUCIO MARCELO</t>
  </si>
  <si>
    <t>PRELACION</t>
  </si>
  <si>
    <t xml:space="preserve">NO CUENTA CON FORMACION ACADEMICA MINIMA REQUERIDA </t>
  </si>
  <si>
    <t>RUTH ELIZABETH</t>
  </si>
  <si>
    <t>HAYDEE TOMASA</t>
  </si>
  <si>
    <t>TECNICO PRODUCTIVO</t>
  </si>
  <si>
    <t>OBS</t>
  </si>
  <si>
    <t>MARIANELA</t>
  </si>
  <si>
    <t>EL TITULO NO TIENE RELACION CON EL ORDEN DE PRELACION</t>
  </si>
  <si>
    <t>CARRANZA</t>
  </si>
  <si>
    <t>QUIÑONEZ</t>
  </si>
  <si>
    <t>ERICK FERNANDO</t>
  </si>
  <si>
    <t xml:space="preserve">PRELACION </t>
  </si>
  <si>
    <t>ANDRES KENYI</t>
  </si>
  <si>
    <t>HILARES</t>
  </si>
  <si>
    <t>ANGELLA NAZIRA</t>
  </si>
  <si>
    <t>GARZON</t>
  </si>
  <si>
    <t>CCOÑAS</t>
  </si>
  <si>
    <t>JOEL</t>
  </si>
  <si>
    <t>JARA</t>
  </si>
  <si>
    <t>JESUS FRANCO</t>
  </si>
  <si>
    <t>MARIA FERNANDA</t>
  </si>
  <si>
    <t>RIOS</t>
  </si>
  <si>
    <t>CLAUDIA ESTEFANY</t>
  </si>
  <si>
    <t>CUBA</t>
  </si>
  <si>
    <t>EDUARDO</t>
  </si>
  <si>
    <t>ANIBAL MAURO</t>
  </si>
  <si>
    <t>CARLOS</t>
  </si>
  <si>
    <t>ALFREDO</t>
  </si>
  <si>
    <t>OCAÑA</t>
  </si>
  <si>
    <t>JUNIOR ALÌ</t>
  </si>
  <si>
    <t>LA MENCION NO SE ENCUNETRA EN LA ORDEN DE PRELACION</t>
  </si>
  <si>
    <t>NO</t>
  </si>
  <si>
    <t>LUCERO ESTEFANY</t>
  </si>
  <si>
    <t>CLAROS</t>
  </si>
  <si>
    <t>FELIX</t>
  </si>
  <si>
    <t>IVON DEL CARMEN</t>
  </si>
  <si>
    <t>PALMA</t>
  </si>
  <si>
    <t>PUCLLA</t>
  </si>
  <si>
    <t>ALBERTO ELVIS</t>
  </si>
  <si>
    <t>TEODOSIO TRUMAN</t>
  </si>
  <si>
    <t>CASTILLON</t>
  </si>
  <si>
    <t>CHIPANA</t>
  </si>
  <si>
    <t>MARIA SOFIA</t>
  </si>
  <si>
    <t>021</t>
  </si>
  <si>
    <t>YUSELY LUZ</t>
  </si>
  <si>
    <t>LIMANTA</t>
  </si>
  <si>
    <t>JOSE ALCANTARA</t>
  </si>
  <si>
    <t>CULLANCO</t>
  </si>
  <si>
    <t>ORE</t>
  </si>
  <si>
    <t>JORGE EUDEXIO</t>
  </si>
  <si>
    <t>GAMERO</t>
  </si>
  <si>
    <t>VALERIANO</t>
  </si>
  <si>
    <t>KELBER JHILSON</t>
  </si>
  <si>
    <t>ROQUE</t>
  </si>
  <si>
    <t>JORGE LUIS</t>
  </si>
  <si>
    <t>LIZ KAROL</t>
  </si>
  <si>
    <t>SILVIA EDUVIGES</t>
  </si>
  <si>
    <t>GALVEZ</t>
  </si>
  <si>
    <t>GARCIA</t>
  </si>
  <si>
    <t>DENISSE LUZ</t>
  </si>
  <si>
    <t>SAAVEDRA</t>
  </si>
  <si>
    <t>TOMASA MARTHA</t>
  </si>
  <si>
    <t>ESPILCO</t>
  </si>
  <si>
    <t>ETSON EDWIN</t>
  </si>
  <si>
    <t>PERALES</t>
  </si>
  <si>
    <t>CARLOS FAUSTINO</t>
  </si>
  <si>
    <t>LUCILA  INES</t>
  </si>
  <si>
    <t>PEVES</t>
  </si>
  <si>
    <t>LENIN MIGUEL</t>
  </si>
  <si>
    <t>SILVESTRE VICENTE</t>
  </si>
  <si>
    <t>MAGALI NELI</t>
  </si>
  <si>
    <t>MARGARITA OBALDINA</t>
  </si>
  <si>
    <t>HUAPAYA</t>
  </si>
  <si>
    <t>VANESSA VICTORIA</t>
  </si>
  <si>
    <t>040</t>
  </si>
  <si>
    <t>CORTEZ</t>
  </si>
  <si>
    <t>ELIZABETH SILVIA</t>
  </si>
  <si>
    <t>045</t>
  </si>
  <si>
    <t>MARILUZ SARITA</t>
  </si>
  <si>
    <t>028</t>
  </si>
  <si>
    <t>OLIVIA LIZETT</t>
  </si>
  <si>
    <t>029</t>
  </si>
  <si>
    <t>ÑACCHA</t>
  </si>
  <si>
    <t>VILLANUEVA</t>
  </si>
  <si>
    <t>ANTONIA</t>
  </si>
  <si>
    <t>ALCALA</t>
  </si>
  <si>
    <t>LUCIANI</t>
  </si>
  <si>
    <t>JAVIER EUDELIO</t>
  </si>
  <si>
    <t>LAZARO</t>
  </si>
  <si>
    <t>SOFIA INES</t>
  </si>
  <si>
    <t>MANSILLA</t>
  </si>
  <si>
    <t>IVAN ARTEMIO</t>
  </si>
  <si>
    <t>030</t>
  </si>
  <si>
    <t>GUERRERO</t>
  </si>
  <si>
    <t>OSCAR</t>
  </si>
  <si>
    <t>067</t>
  </si>
  <si>
    <t>ORDOÑEZ</t>
  </si>
  <si>
    <t>TORIBIO</t>
  </si>
  <si>
    <t>AYDEE YENI</t>
  </si>
  <si>
    <t>044</t>
  </si>
  <si>
    <t>ROSARIO CINTHIA</t>
  </si>
  <si>
    <t>015</t>
  </si>
  <si>
    <t>JOSE JUAN</t>
  </si>
  <si>
    <t>058</t>
  </si>
  <si>
    <t>ALCANTARA</t>
  </si>
  <si>
    <t>ORMEÑO</t>
  </si>
  <si>
    <t>CARLOS CIRILO</t>
  </si>
  <si>
    <t>059</t>
  </si>
  <si>
    <t>COSINGA</t>
  </si>
  <si>
    <t>CUADROS</t>
  </si>
  <si>
    <t>SONALI GUISEL</t>
  </si>
  <si>
    <t>012</t>
  </si>
  <si>
    <t>SACHA</t>
  </si>
  <si>
    <t>EDUARDO FORTUNATO</t>
  </si>
  <si>
    <t>002</t>
  </si>
  <si>
    <t>YAKELINE KARINA</t>
  </si>
  <si>
    <t>007</t>
  </si>
  <si>
    <t>ANEXO 8,9,10,11,12: NO SON ORIGINALES</t>
  </si>
  <si>
    <t>EL TITULO NO SE RELACIONA CON AREA A QUE POSTULA</t>
  </si>
  <si>
    <t>AYAMAMANI</t>
  </si>
  <si>
    <t>CONDORI</t>
  </si>
  <si>
    <t>EFRAIN</t>
  </si>
  <si>
    <t>NO CUENTA CON PERFIL PARA EL CARGO</t>
  </si>
  <si>
    <t>SU TITULO NO SE RELACIONA AL AREA QUE POSTULA</t>
  </si>
  <si>
    <t>NO MENCIONA LA ESPECIALIDAD A QUE POSTULA</t>
  </si>
  <si>
    <t>MANCHA</t>
  </si>
  <si>
    <t>LEYDI CECILIA</t>
  </si>
  <si>
    <t>TRUJILLO</t>
  </si>
  <si>
    <t>PEDRO</t>
  </si>
  <si>
    <t>EDGAR JULIO</t>
  </si>
  <si>
    <t>NO MENCIONA EL AREA Y ESPECIALIDAD A LA QUE POSTULA</t>
  </si>
  <si>
    <t>RETIRADO POR DUPLICIDAD DE EXPEDIENTES</t>
  </si>
  <si>
    <t>PRIMERO</t>
  </si>
  <si>
    <t>SEGUNDO</t>
  </si>
  <si>
    <t>CUARTO</t>
  </si>
  <si>
    <t>QUINTO</t>
  </si>
  <si>
    <t>OCTAVO</t>
  </si>
  <si>
    <t>PRMERO</t>
  </si>
  <si>
    <t>TERCERO</t>
  </si>
  <si>
    <t>NO ACREDITA FORMACION MINIMA REQUERIDA</t>
  </si>
  <si>
    <t>NO APTO DUPLICIDAD DE EXPEDIENTES</t>
  </si>
  <si>
    <t>NO APTO POR DUPLICIDAD DE EXPEDIENTES</t>
  </si>
  <si>
    <t>NOVENO</t>
  </si>
  <si>
    <t>SEXTO</t>
  </si>
  <si>
    <t>SALDAÑA</t>
  </si>
  <si>
    <t>CUATRO</t>
  </si>
  <si>
    <t>SEPTIMO</t>
  </si>
  <si>
    <t>EBE</t>
  </si>
  <si>
    <t>SUSBANO OBSERVACIONES</t>
  </si>
  <si>
    <t>SUBSANO OBSERVACIONES</t>
  </si>
  <si>
    <t>PROCEDE RECLAMO</t>
  </si>
  <si>
    <t>SUBSANO OBSERVACION</t>
  </si>
  <si>
    <t>SUBSANO  OBSERVACIONES</t>
  </si>
  <si>
    <t xml:space="preserve">NO APTO </t>
  </si>
  <si>
    <t xml:space="preserve">NO REUNE LA FORMACION ACADEMICA PROFESIONAL MINIMA REQUERIDA </t>
  </si>
  <si>
    <t>NO PROCEDE RECLAMO</t>
  </si>
  <si>
    <t xml:space="preserve">NO PROCEDE RECLAMO </t>
  </si>
  <si>
    <t>NO CUMPLE LA FORMACION MINIMA REQUERIDA, NO PROCEDE RECLAMO</t>
  </si>
  <si>
    <t>SUBSANO OBSERVACION Y PROCEDE RECLAMO</t>
  </si>
  <si>
    <t>NO ESPECIFICA LA ESPECIALIDAD A QUE POSTULA- NO PROCEDE RECLAMO</t>
  </si>
  <si>
    <t>DINA SONIA</t>
  </si>
  <si>
    <t>NO MENCIONA LA ESPECIALIDAD A QUE POSTULA - NO PROCEDE RECLAMO</t>
  </si>
  <si>
    <t>NO ESPECIFICA LA ESPECIALIDAD A QUE POSTULA - NO PROCEDE RECLAMO</t>
  </si>
  <si>
    <t>NO CUENTA CON FORMACION ACADEMICA MINIMA REQUERIDA DE ACUERDO AL RECLAMO PRESENTADO CON NUMERO DE EXPEDIENTE: 04196234</t>
  </si>
  <si>
    <t>NO CUMPLE CON EL PERFIL MININO REQUERIDO - NO PROCEDE RECLAMO</t>
  </si>
  <si>
    <t>FALTA RD DE TITULO - NO PROCEDE RECLAMO</t>
  </si>
  <si>
    <t>NO SUBSANO OBSERVACIONES</t>
  </si>
  <si>
    <t>NO SUBSANO OBERVACIONES</t>
  </si>
  <si>
    <r>
      <t xml:space="preserve">CONCURSO PÚBLICO DE INGRESO A LA CARRERA PÚBLICA MAGISTERIAL - 2024 Y QUE DETERMINA LA RELACIÓN DE POSTULANTES HABILITADOS PARA LA CONTRATACIÓN DOCENTE 2025-2026 EN INSTITUCIONES EDUCATIVAS PÚBLICAS DE EDUCACIÓN BÁSICA EN EL MARCO DE LA CARRERA PÚBLICA MAGISTERIAL DE LA LEY DE REFORMA MAGISTERIAL 
</t>
    </r>
    <r>
      <rPr>
        <b/>
        <u/>
        <sz val="20"/>
        <color rgb="FF000000"/>
        <rFont val="Calibri"/>
        <family val="2"/>
      </rPr>
      <t>RESULTADOS FINALES - ETAPA 3: POR EVALUACION DE EXPEDIENTES  - UGEL N° 13 YAUYOS - D.S N°022-2025-MINEDU</t>
    </r>
  </si>
  <si>
    <t>ANEXO 8: FALTA-  NO SUBSANO LAS OBSERVACIONES</t>
  </si>
  <si>
    <t xml:space="preserve">PROCEDE RECLAMO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</si>
</sst>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2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Calibri"/>
      <family val="2"/>
    </font>
    <font>
      <sz val="10"/>
      <color rgb="FF333333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  <font>
      <b/>
      <u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00"/>
        <bgColor rgb="FF92C5CD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theme="8" tint="0.59999389629810485"/>
        <bgColor rgb="FF92C5CD"/>
      </patternFill>
    </fill>
    <fill>
      <patternFill patternType="solid">
        <fgColor rgb="FF33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6FFFF"/>
        <bgColor rgb="FF00B050"/>
      </patternFill>
    </fill>
    <fill>
      <patternFill patternType="solid">
        <fgColor rgb="FF9999FF"/>
        <bgColor rgb="FF92C5CD"/>
      </patternFill>
    </fill>
    <fill>
      <patternFill patternType="solid">
        <fgColor rgb="FFFF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FF"/>
        <bgColor rgb="FF92C5CD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6" fillId="0" borderId="0"/>
    <xf numFmtId="0" fontId="16" fillId="19" borderId="0"/>
    <xf numFmtId="0" fontId="7" fillId="0" borderId="0"/>
    <xf numFmtId="0" fontId="8" fillId="13" borderId="0"/>
    <xf numFmtId="0" fontId="8" fillId="14" borderId="0"/>
    <xf numFmtId="0" fontId="7" fillId="15" borderId="0"/>
    <xf numFmtId="0" fontId="9" fillId="16" borderId="0"/>
    <xf numFmtId="0" fontId="10" fillId="17" borderId="0"/>
    <xf numFmtId="0" fontId="11" fillId="0" borderId="0"/>
    <xf numFmtId="0" fontId="12" fillId="18" borderId="0"/>
    <xf numFmtId="0" fontId="13" fillId="0" borderId="0"/>
    <xf numFmtId="0" fontId="14" fillId="0" borderId="0"/>
    <xf numFmtId="0" fontId="3" fillId="0" borderId="0"/>
    <xf numFmtId="0" fontId="15" fillId="0" borderId="0"/>
    <xf numFmtId="0" fontId="17" fillId="0" borderId="0"/>
    <xf numFmtId="0" fontId="18" fillId="19" borderId="7"/>
    <xf numFmtId="0" fontId="6" fillId="0" borderId="0"/>
    <xf numFmtId="0" fontId="6" fillId="0" borderId="0"/>
    <xf numFmtId="0" fontId="9" fillId="0" borderId="0"/>
  </cellStyleXfs>
  <cellXfs count="143">
    <xf numFmtId="0" fontId="0" fillId="0" borderId="0" xfId="0"/>
    <xf numFmtId="2" fontId="4" fillId="0" borderId="6" xfId="1" applyNumberFormat="1" applyFont="1" applyBorder="1" applyAlignment="1">
      <alignment horizontal="center" vertical="center" shrinkToFit="1"/>
    </xf>
    <xf numFmtId="1" fontId="4" fillId="3" borderId="6" xfId="1" applyNumberFormat="1" applyFont="1" applyFill="1" applyBorder="1" applyAlignment="1">
      <alignment horizontal="center" vertical="center" shrinkToFit="1"/>
    </xf>
    <xf numFmtId="2" fontId="4" fillId="6" borderId="6" xfId="1" applyNumberFormat="1" applyFont="1" applyFill="1" applyBorder="1" applyAlignment="1">
      <alignment horizontal="center" vertical="center" shrinkToFit="1"/>
    </xf>
    <xf numFmtId="0" fontId="2" fillId="7" borderId="6" xfId="1" applyFont="1" applyFill="1" applyBorder="1" applyAlignment="1">
      <alignment horizontal="left" vertical="top" wrapText="1"/>
    </xf>
    <xf numFmtId="0" fontId="2" fillId="8" borderId="6" xfId="1" applyFont="1" applyFill="1" applyBorder="1" applyAlignment="1">
      <alignment horizontal="left" vertical="top" wrapText="1"/>
    </xf>
    <xf numFmtId="0" fontId="3" fillId="0" borderId="0" xfId="1" applyFont="1" applyAlignment="1">
      <alignment horizontal="left" vertical="top"/>
    </xf>
    <xf numFmtId="2" fontId="4" fillId="0" borderId="6" xfId="1" applyNumberFormat="1" applyFont="1" applyBorder="1" applyAlignment="1">
      <alignment horizontal="left" vertical="center" shrinkToFit="1"/>
    </xf>
    <xf numFmtId="0" fontId="3" fillId="0" borderId="0" xfId="1" applyFont="1" applyAlignment="1">
      <alignment horizontal="center" vertical="top"/>
    </xf>
    <xf numFmtId="0" fontId="2" fillId="0" borderId="5" xfId="1" applyFont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2" fillId="0" borderId="6" xfId="1" applyFont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164" fontId="3" fillId="0" borderId="6" xfId="1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9" borderId="6" xfId="1" applyFont="1" applyFill="1" applyBorder="1" applyAlignment="1">
      <alignment horizontal="left" vertical="center" wrapText="1"/>
    </xf>
    <xf numFmtId="0" fontId="2" fillId="10" borderId="6" xfId="1" applyFont="1" applyFill="1" applyBorder="1" applyAlignment="1">
      <alignment horizontal="left" vertical="center" wrapText="1"/>
    </xf>
    <xf numFmtId="0" fontId="2" fillId="12" borderId="6" xfId="1" applyFont="1" applyFill="1" applyBorder="1" applyAlignment="1">
      <alignment horizontal="left" vertical="center" wrapText="1"/>
    </xf>
    <xf numFmtId="0" fontId="2" fillId="11" borderId="6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top"/>
    </xf>
    <xf numFmtId="2" fontId="22" fillId="6" borderId="6" xfId="1" applyNumberFormat="1" applyFont="1" applyFill="1" applyBorder="1" applyAlignment="1">
      <alignment horizontal="center" vertical="center" shrinkToFit="1"/>
    </xf>
    <xf numFmtId="2" fontId="4" fillId="0" borderId="6" xfId="1" applyNumberFormat="1" applyFont="1" applyFill="1" applyBorder="1" applyAlignment="1">
      <alignment horizontal="center" vertical="center" shrinkToFit="1"/>
    </xf>
    <xf numFmtId="2" fontId="4" fillId="0" borderId="13" xfId="1" applyNumberFormat="1" applyFont="1" applyFill="1" applyBorder="1" applyAlignment="1">
      <alignment horizontal="left" vertical="center" shrinkToFit="1"/>
    </xf>
    <xf numFmtId="1" fontId="4" fillId="20" borderId="1" xfId="1" applyNumberFormat="1" applyFont="1" applyFill="1" applyBorder="1" applyAlignment="1">
      <alignment horizontal="center" vertical="center" wrapText="1"/>
    </xf>
    <xf numFmtId="0" fontId="5" fillId="21" borderId="1" xfId="1" applyFont="1" applyFill="1" applyBorder="1" applyAlignment="1">
      <alignment vertical="center" textRotation="90" wrapText="1"/>
    </xf>
    <xf numFmtId="2" fontId="4" fillId="0" borderId="6" xfId="1" applyNumberFormat="1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left" vertical="top"/>
    </xf>
    <xf numFmtId="0" fontId="5" fillId="21" borderId="1" xfId="1" applyFont="1" applyFill="1" applyBorder="1" applyAlignment="1">
      <alignment horizontal="center" vertical="center" textRotation="90" wrapText="1"/>
    </xf>
    <xf numFmtId="2" fontId="3" fillId="0" borderId="6" xfId="1" applyNumberFormat="1" applyFont="1" applyFill="1" applyBorder="1" applyAlignment="1">
      <alignment horizontal="left" vertical="center" shrinkToFit="1"/>
    </xf>
    <xf numFmtId="0" fontId="5" fillId="12" borderId="1" xfId="1" applyFont="1" applyFill="1" applyBorder="1" applyAlignment="1">
      <alignment horizontal="center" vertical="center" textRotation="90" wrapText="1"/>
    </xf>
    <xf numFmtId="2" fontId="4" fillId="0" borderId="5" xfId="1" applyNumberFormat="1" applyFont="1" applyFill="1" applyBorder="1" applyAlignment="1">
      <alignment horizontal="left" vertical="center" shrinkToFit="1"/>
    </xf>
    <xf numFmtId="0" fontId="2" fillId="0" borderId="6" xfId="1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3" fillId="11" borderId="0" xfId="1" applyFont="1" applyFill="1" applyAlignment="1">
      <alignment horizontal="left" vertical="center"/>
    </xf>
    <xf numFmtId="0" fontId="2" fillId="0" borderId="9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164" fontId="3" fillId="0" borderId="10" xfId="1" applyNumberFormat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shrinkToFit="1"/>
    </xf>
    <xf numFmtId="2" fontId="4" fillId="0" borderId="11" xfId="1" applyNumberFormat="1" applyFont="1" applyFill="1" applyBorder="1" applyAlignment="1">
      <alignment horizontal="left" vertical="center" shrinkToFit="1"/>
    </xf>
    <xf numFmtId="0" fontId="2" fillId="0" borderId="12" xfId="1" applyFont="1" applyFill="1" applyBorder="1" applyAlignment="1">
      <alignment horizontal="left" vertical="top" wrapText="1"/>
    </xf>
    <xf numFmtId="2" fontId="3" fillId="0" borderId="6" xfId="1" applyNumberFormat="1" applyFont="1" applyFill="1" applyBorder="1" applyAlignment="1">
      <alignment horizontal="center" vertical="center" shrinkToFit="1"/>
    </xf>
    <xf numFmtId="0" fontId="2" fillId="22" borderId="6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center" wrapText="1"/>
    </xf>
    <xf numFmtId="0" fontId="2" fillId="23" borderId="6" xfId="1" applyFont="1" applyFill="1" applyBorder="1" applyAlignment="1">
      <alignment horizontal="left" vertical="top" wrapText="1"/>
    </xf>
    <xf numFmtId="0" fontId="3" fillId="0" borderId="0" xfId="1" applyFont="1" applyFill="1" applyAlignment="1">
      <alignment horizontal="left" vertical="center"/>
    </xf>
    <xf numFmtId="2" fontId="4" fillId="0" borderId="5" xfId="1" applyNumberFormat="1" applyFont="1" applyFill="1" applyBorder="1" applyAlignment="1">
      <alignment horizontal="center" vertical="center" shrinkToFit="1"/>
    </xf>
    <xf numFmtId="0" fontId="3" fillId="0" borderId="0" xfId="1" applyFont="1" applyFill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 shrinkToFit="1"/>
    </xf>
    <xf numFmtId="0" fontId="2" fillId="26" borderId="6" xfId="1" applyFont="1" applyFill="1" applyBorder="1" applyAlignment="1">
      <alignment horizontal="left" vertical="top" wrapText="1"/>
    </xf>
    <xf numFmtId="164" fontId="3" fillId="26" borderId="6" xfId="1" applyNumberFormat="1" applyFont="1" applyFill="1" applyBorder="1" applyAlignment="1">
      <alignment horizontal="center" vertical="center" shrinkToFit="1"/>
    </xf>
    <xf numFmtId="0" fontId="2" fillId="26" borderId="6" xfId="1" applyFont="1" applyFill="1" applyBorder="1" applyAlignment="1">
      <alignment horizontal="left" vertical="center" wrapText="1"/>
    </xf>
    <xf numFmtId="0" fontId="2" fillId="26" borderId="6" xfId="1" applyFont="1" applyFill="1" applyBorder="1" applyAlignment="1">
      <alignment horizontal="center" vertical="center" wrapText="1"/>
    </xf>
    <xf numFmtId="1" fontId="4" fillId="26" borderId="6" xfId="1" applyNumberFormat="1" applyFont="1" applyFill="1" applyBorder="1" applyAlignment="1">
      <alignment horizontal="center" vertical="center" shrinkToFit="1"/>
    </xf>
    <xf numFmtId="2" fontId="4" fillId="26" borderId="6" xfId="1" applyNumberFormat="1" applyFont="1" applyFill="1" applyBorder="1" applyAlignment="1">
      <alignment horizontal="center" vertical="center" shrinkToFit="1"/>
    </xf>
    <xf numFmtId="2" fontId="4" fillId="26" borderId="6" xfId="1" applyNumberFormat="1" applyFont="1" applyFill="1" applyBorder="1" applyAlignment="1">
      <alignment horizontal="left" vertical="center" shrinkToFit="1"/>
    </xf>
    <xf numFmtId="49" fontId="2" fillId="0" borderId="6" xfId="1" applyNumberFormat="1" applyFont="1" applyFill="1" applyBorder="1" applyAlignment="1">
      <alignment horizontal="center" vertical="center" wrapText="1"/>
    </xf>
    <xf numFmtId="0" fontId="2" fillId="26" borderId="12" xfId="1" applyFont="1" applyFill="1" applyBorder="1" applyAlignment="1">
      <alignment horizontal="left" vertical="top" wrapText="1"/>
    </xf>
    <xf numFmtId="2" fontId="22" fillId="26" borderId="6" xfId="1" applyNumberFormat="1" applyFont="1" applyFill="1" applyBorder="1" applyAlignment="1">
      <alignment horizontal="center" vertical="center" shrinkToFit="1"/>
    </xf>
    <xf numFmtId="2" fontId="4" fillId="26" borderId="13" xfId="1" applyNumberFormat="1" applyFont="1" applyFill="1" applyBorder="1" applyAlignment="1">
      <alignment horizontal="left" vertical="center" shrinkToFit="1"/>
    </xf>
    <xf numFmtId="2" fontId="3" fillId="26" borderId="6" xfId="1" applyNumberFormat="1" applyFont="1" applyFill="1" applyBorder="1" applyAlignment="1">
      <alignment horizontal="center" vertical="center" shrinkToFit="1"/>
    </xf>
    <xf numFmtId="2" fontId="3" fillId="26" borderId="6" xfId="1" applyNumberFormat="1" applyFont="1" applyFill="1" applyBorder="1" applyAlignment="1">
      <alignment horizontal="left" vertical="center" shrinkToFit="1"/>
    </xf>
    <xf numFmtId="0" fontId="2" fillId="26" borderId="9" xfId="1" applyFont="1" applyFill="1" applyBorder="1" applyAlignment="1">
      <alignment horizontal="center" vertical="center" wrapText="1"/>
    </xf>
    <xf numFmtId="0" fontId="2" fillId="26" borderId="10" xfId="1" applyFont="1" applyFill="1" applyBorder="1" applyAlignment="1">
      <alignment horizontal="center" vertical="center" wrapText="1"/>
    </xf>
    <xf numFmtId="164" fontId="3" fillId="26" borderId="10" xfId="1" applyNumberFormat="1" applyFont="1" applyFill="1" applyBorder="1" applyAlignment="1">
      <alignment horizontal="center" vertical="center" shrinkToFit="1"/>
    </xf>
    <xf numFmtId="2" fontId="4" fillId="26" borderId="10" xfId="1" applyNumberFormat="1" applyFont="1" applyFill="1" applyBorder="1" applyAlignment="1">
      <alignment horizontal="center" vertical="center" shrinkToFit="1"/>
    </xf>
    <xf numFmtId="2" fontId="4" fillId="26" borderId="11" xfId="1" applyNumberFormat="1" applyFont="1" applyFill="1" applyBorder="1" applyAlignment="1">
      <alignment horizontal="center" vertical="center" shrinkToFit="1"/>
    </xf>
    <xf numFmtId="0" fontId="3" fillId="25" borderId="14" xfId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left" vertical="center" wrapText="1"/>
    </xf>
    <xf numFmtId="164" fontId="3" fillId="6" borderId="14" xfId="1" applyNumberFormat="1" applyFont="1" applyFill="1" applyBorder="1" applyAlignment="1">
      <alignment horizontal="center" vertical="center" shrinkToFit="1"/>
    </xf>
    <xf numFmtId="0" fontId="2" fillId="6" borderId="14" xfId="1" applyFont="1" applyFill="1" applyBorder="1" applyAlignment="1">
      <alignment horizontal="center" vertical="center" wrapText="1"/>
    </xf>
    <xf numFmtId="1" fontId="4" fillId="6" borderId="14" xfId="1" applyNumberFormat="1" applyFont="1" applyFill="1" applyBorder="1" applyAlignment="1">
      <alignment horizontal="center" vertical="center" shrinkToFit="1"/>
    </xf>
    <xf numFmtId="2" fontId="4" fillId="6" borderId="14" xfId="1" applyNumberFormat="1" applyFont="1" applyFill="1" applyBorder="1" applyAlignment="1">
      <alignment horizontal="center" vertical="center" shrinkToFit="1"/>
    </xf>
    <xf numFmtId="2" fontId="4" fillId="6" borderId="14" xfId="1" applyNumberFormat="1" applyFont="1" applyFill="1" applyBorder="1" applyAlignment="1">
      <alignment horizontal="left" vertical="center" shrinkToFit="1"/>
    </xf>
    <xf numFmtId="0" fontId="3" fillId="6" borderId="14" xfId="1" applyFont="1" applyFill="1" applyBorder="1" applyAlignment="1">
      <alignment horizontal="left" vertical="center"/>
    </xf>
    <xf numFmtId="1" fontId="22" fillId="3" borderId="6" xfId="1" applyNumberFormat="1" applyFont="1" applyFill="1" applyBorder="1" applyAlignment="1">
      <alignment horizontal="center" vertical="center" shrinkToFit="1"/>
    </xf>
    <xf numFmtId="0" fontId="5" fillId="21" borderId="15" xfId="1" applyFont="1" applyFill="1" applyBorder="1" applyAlignment="1">
      <alignment horizontal="center" vertical="center" textRotation="90" wrapText="1"/>
    </xf>
    <xf numFmtId="2" fontId="4" fillId="0" borderId="2" xfId="1" applyNumberFormat="1" applyFont="1" applyFill="1" applyBorder="1" applyAlignment="1">
      <alignment horizontal="left" vertical="center" shrinkToFit="1"/>
    </xf>
    <xf numFmtId="2" fontId="4" fillId="26" borderId="2" xfId="1" applyNumberFormat="1" applyFont="1" applyFill="1" applyBorder="1" applyAlignment="1">
      <alignment horizontal="left" vertical="center" shrinkToFit="1"/>
    </xf>
    <xf numFmtId="2" fontId="4" fillId="6" borderId="16" xfId="1" applyNumberFormat="1" applyFont="1" applyFill="1" applyBorder="1" applyAlignment="1">
      <alignment horizontal="left" vertical="center" shrinkToFit="1"/>
    </xf>
    <xf numFmtId="0" fontId="3" fillId="0" borderId="14" xfId="1" applyFont="1" applyBorder="1" applyAlignment="1">
      <alignment horizontal="left" vertical="center"/>
    </xf>
    <xf numFmtId="0" fontId="3" fillId="26" borderId="14" xfId="1" applyFont="1" applyFill="1" applyBorder="1" applyAlignment="1">
      <alignment horizontal="left" vertical="center"/>
    </xf>
    <xf numFmtId="2" fontId="24" fillId="0" borderId="5" xfId="1" applyNumberFormat="1" applyFont="1" applyFill="1" applyBorder="1" applyAlignment="1">
      <alignment horizontal="center" vertical="center" shrinkToFit="1"/>
    </xf>
    <xf numFmtId="2" fontId="24" fillId="0" borderId="6" xfId="1" applyNumberFormat="1" applyFont="1" applyFill="1" applyBorder="1" applyAlignment="1">
      <alignment horizontal="center" vertical="center" shrinkToFit="1"/>
    </xf>
    <xf numFmtId="2" fontId="24" fillId="0" borderId="6" xfId="1" applyNumberFormat="1" applyFont="1" applyBorder="1" applyAlignment="1">
      <alignment horizontal="center" vertical="center" shrinkToFit="1"/>
    </xf>
    <xf numFmtId="2" fontId="24" fillId="27" borderId="6" xfId="1" applyNumberFormat="1" applyFont="1" applyFill="1" applyBorder="1" applyAlignment="1">
      <alignment horizontal="center" vertical="center" shrinkToFit="1"/>
    </xf>
    <xf numFmtId="2" fontId="22" fillId="0" borderId="6" xfId="1" applyNumberFormat="1" applyFont="1" applyBorder="1" applyAlignment="1">
      <alignment horizontal="center" vertical="center" shrinkToFit="1"/>
    </xf>
    <xf numFmtId="2" fontId="22" fillId="0" borderId="6" xfId="1" applyNumberFormat="1" applyFont="1" applyFill="1" applyBorder="1" applyAlignment="1">
      <alignment horizontal="center" vertical="center" shrinkToFit="1"/>
    </xf>
    <xf numFmtId="2" fontId="24" fillId="26" borderId="6" xfId="1" applyNumberFormat="1" applyFont="1" applyFill="1" applyBorder="1" applyAlignment="1">
      <alignment horizontal="center" vertical="center" shrinkToFit="1"/>
    </xf>
    <xf numFmtId="2" fontId="4" fillId="26" borderId="2" xfId="1" applyNumberFormat="1" applyFont="1" applyFill="1" applyBorder="1" applyAlignment="1">
      <alignment horizontal="center" vertical="center" shrinkToFit="1"/>
    </xf>
    <xf numFmtId="2" fontId="4" fillId="26" borderId="1" xfId="1" applyNumberFormat="1" applyFont="1" applyFill="1" applyBorder="1" applyAlignment="1">
      <alignment horizontal="center" vertical="center" shrinkToFit="1"/>
    </xf>
    <xf numFmtId="2" fontId="4" fillId="26" borderId="4" xfId="1" applyNumberFormat="1" applyFont="1" applyFill="1" applyBorder="1" applyAlignment="1">
      <alignment horizontal="center" vertical="center" shrinkToFit="1"/>
    </xf>
    <xf numFmtId="1" fontId="4" fillId="25" borderId="6" xfId="1" applyNumberFormat="1" applyFont="1" applyFill="1" applyBorder="1" applyAlignment="1">
      <alignment horizontal="center" vertical="center" shrinkToFit="1"/>
    </xf>
    <xf numFmtId="0" fontId="2" fillId="25" borderId="6" xfId="1" applyFont="1" applyFill="1" applyBorder="1" applyAlignment="1">
      <alignment horizontal="left" vertical="top" wrapText="1"/>
    </xf>
    <xf numFmtId="164" fontId="3" fillId="25" borderId="6" xfId="1" applyNumberFormat="1" applyFont="1" applyFill="1" applyBorder="1" applyAlignment="1">
      <alignment horizontal="center" vertical="center" shrinkToFit="1"/>
    </xf>
    <xf numFmtId="0" fontId="2" fillId="25" borderId="6" xfId="1" applyFont="1" applyFill="1" applyBorder="1" applyAlignment="1">
      <alignment horizontal="center" vertical="center" wrapText="1"/>
    </xf>
    <xf numFmtId="2" fontId="22" fillId="25" borderId="6" xfId="1" applyNumberFormat="1" applyFont="1" applyFill="1" applyBorder="1" applyAlignment="1">
      <alignment horizontal="center" vertical="center" shrinkToFit="1"/>
    </xf>
    <xf numFmtId="2" fontId="3" fillId="25" borderId="6" xfId="1" applyNumberFormat="1" applyFont="1" applyFill="1" applyBorder="1" applyAlignment="1">
      <alignment horizontal="center" vertical="center" shrinkToFit="1"/>
    </xf>
    <xf numFmtId="2" fontId="24" fillId="25" borderId="6" xfId="1" applyNumberFormat="1" applyFont="1" applyFill="1" applyBorder="1" applyAlignment="1">
      <alignment horizontal="center" vertical="center" shrinkToFit="1"/>
    </xf>
    <xf numFmtId="2" fontId="3" fillId="25" borderId="6" xfId="1" applyNumberFormat="1" applyFont="1" applyFill="1" applyBorder="1" applyAlignment="1">
      <alignment horizontal="left" vertical="center" shrinkToFit="1"/>
    </xf>
    <xf numFmtId="0" fontId="2" fillId="25" borderId="6" xfId="1" applyFont="1" applyFill="1" applyBorder="1" applyAlignment="1">
      <alignment horizontal="left" vertical="center" wrapText="1"/>
    </xf>
    <xf numFmtId="2" fontId="4" fillId="25" borderId="6" xfId="1" applyNumberFormat="1" applyFont="1" applyFill="1" applyBorder="1" applyAlignment="1">
      <alignment horizontal="center" vertical="center" shrinkToFit="1"/>
    </xf>
    <xf numFmtId="2" fontId="4" fillId="25" borderId="6" xfId="1" applyNumberFormat="1" applyFont="1" applyFill="1" applyBorder="1" applyAlignment="1">
      <alignment horizontal="left" vertical="center" shrinkToFit="1"/>
    </xf>
    <xf numFmtId="2" fontId="4" fillId="25" borderId="2" xfId="1" applyNumberFormat="1" applyFont="1" applyFill="1" applyBorder="1" applyAlignment="1">
      <alignment horizontal="left" vertical="center" shrinkToFit="1"/>
    </xf>
    <xf numFmtId="0" fontId="3" fillId="25" borderId="14" xfId="1" applyFont="1" applyFill="1" applyBorder="1" applyAlignment="1">
      <alignment horizontal="left" vertical="center"/>
    </xf>
    <xf numFmtId="0" fontId="5" fillId="25" borderId="6" xfId="1" applyFont="1" applyFill="1" applyBorder="1" applyAlignment="1">
      <alignment horizontal="left" vertical="center" wrapText="1"/>
    </xf>
    <xf numFmtId="1" fontId="22" fillId="25" borderId="6" xfId="1" applyNumberFormat="1" applyFont="1" applyFill="1" applyBorder="1" applyAlignment="1">
      <alignment horizontal="center" vertical="center" shrinkToFit="1"/>
    </xf>
    <xf numFmtId="2" fontId="4" fillId="25" borderId="5" xfId="1" applyNumberFormat="1" applyFont="1" applyFill="1" applyBorder="1" applyAlignment="1">
      <alignment horizontal="center" vertical="center" shrinkToFit="1"/>
    </xf>
    <xf numFmtId="0" fontId="5" fillId="24" borderId="1" xfId="1" applyFont="1" applyFill="1" applyBorder="1" applyAlignment="1">
      <alignment horizontal="left" vertical="center" wrapText="1"/>
    </xf>
    <xf numFmtId="0" fontId="5" fillId="24" borderId="8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5" fillId="20" borderId="2" xfId="1" applyFont="1" applyFill="1" applyBorder="1" applyAlignment="1">
      <alignment horizontal="center" vertical="center" wrapText="1"/>
    </xf>
    <xf numFmtId="0" fontId="19" fillId="7" borderId="3" xfId="1" applyFont="1" applyFill="1" applyBorder="1" applyAlignment="1">
      <alignment horizontal="left" vertical="top"/>
    </xf>
    <xf numFmtId="0" fontId="5" fillId="12" borderId="1" xfId="1" applyFont="1" applyFill="1" applyBorder="1" applyAlignment="1">
      <alignment horizontal="center" vertical="center" wrapText="1"/>
    </xf>
    <xf numFmtId="0" fontId="5" fillId="12" borderId="8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textRotation="90" wrapText="1"/>
    </xf>
    <xf numFmtId="0" fontId="5" fillId="5" borderId="8" xfId="1" applyFont="1" applyFill="1" applyBorder="1" applyAlignment="1">
      <alignment horizontal="center" vertical="center" textRotation="90" wrapText="1"/>
    </xf>
    <xf numFmtId="0" fontId="5" fillId="24" borderId="1" xfId="1" applyFont="1" applyFill="1" applyBorder="1" applyAlignment="1">
      <alignment horizontal="center" vertical="center" wrapText="1"/>
    </xf>
    <xf numFmtId="0" fontId="5" fillId="24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center" vertical="center" wrapText="1"/>
    </xf>
    <xf numFmtId="1" fontId="5" fillId="4" borderId="8" xfId="1" applyNumberFormat="1" applyFont="1" applyFill="1" applyBorder="1" applyAlignment="1">
      <alignment horizontal="center" vertical="center" wrapText="1"/>
    </xf>
    <xf numFmtId="0" fontId="5" fillId="21" borderId="3" xfId="1" applyFont="1" applyFill="1" applyBorder="1" applyAlignment="1">
      <alignment horizontal="center" vertical="center" wrapText="1"/>
    </xf>
    <xf numFmtId="0" fontId="5" fillId="21" borderId="4" xfId="1" applyFont="1" applyFill="1" applyBorder="1" applyAlignment="1">
      <alignment horizontal="center" vertical="center" wrapText="1"/>
    </xf>
    <xf numFmtId="1" fontId="5" fillId="4" borderId="5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3" fillId="12" borderId="1" xfId="1" applyFont="1" applyFill="1" applyBorder="1" applyAlignment="1">
      <alignment horizontal="center" vertical="center" wrapText="1"/>
    </xf>
    <xf numFmtId="0" fontId="23" fillId="12" borderId="8" xfId="1" applyFont="1" applyFill="1" applyBorder="1" applyAlignment="1">
      <alignment horizontal="center" vertical="center" wrapText="1"/>
    </xf>
    <xf numFmtId="0" fontId="5" fillId="12" borderId="14" xfId="1" applyFont="1" applyFill="1" applyBorder="1" applyAlignment="1">
      <alignment horizontal="center" vertical="center" wrapText="1"/>
    </xf>
    <xf numFmtId="0" fontId="5" fillId="12" borderId="3" xfId="1" applyFont="1" applyFill="1" applyBorder="1" applyAlignment="1">
      <alignment horizontal="center" vertical="center" wrapText="1"/>
    </xf>
    <xf numFmtId="0" fontId="5" fillId="12" borderId="4" xfId="1" applyFont="1" applyFill="1" applyBorder="1" applyAlignment="1">
      <alignment horizontal="center" vertical="center" wrapText="1"/>
    </xf>
    <xf numFmtId="0" fontId="5" fillId="21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</cellXfs>
  <cellStyles count="21"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 (user)" xfId="12"/>
    <cellStyle name="Heading 1" xfId="13"/>
    <cellStyle name="Heading 2" xfId="14"/>
    <cellStyle name="Hyperlink" xfId="15"/>
    <cellStyle name="Neutral 2" xfId="3"/>
    <cellStyle name="Normal" xfId="0" builtinId="0"/>
    <cellStyle name="Normal 2" xfId="1"/>
    <cellStyle name="Normal 2 2" xfId="16"/>
    <cellStyle name="Normal 3" xfId="2"/>
    <cellStyle name="Note" xfId="17"/>
    <cellStyle name="Status" xfId="18"/>
    <cellStyle name="Text" xfId="19"/>
    <cellStyle name="Warning" xfId="20"/>
  </cellStyles>
  <dxfs count="0"/>
  <tableStyles count="0" defaultTableStyle="TableStyleMedium2" defaultPivotStyle="PivotStyleLight16"/>
  <colors>
    <mruColors>
      <color rgb="FF99FF66"/>
      <color rgb="FF3399FF"/>
      <color rgb="FFFF5050"/>
      <color rgb="FFFF66FF"/>
      <color rgb="FF66FFFF"/>
      <color rgb="FF00CCFF"/>
      <color rgb="FF9999FF"/>
      <color rgb="FFFF9933"/>
      <color rgb="FFCC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66FFFF"/>
    <pageSetUpPr fitToPage="1"/>
  </sheetPr>
  <dimension ref="A1:Z37"/>
  <sheetViews>
    <sheetView zoomScale="60" zoomScaleNormal="60" zoomScaleSheetLayoutView="70" workbookViewId="0">
      <pane ySplit="3" topLeftCell="A4" activePane="bottomLeft" state="frozen"/>
      <selection activeCell="W3" sqref="W3"/>
      <selection pane="bottomLeft" sqref="A1:Z1"/>
    </sheetView>
  </sheetViews>
  <sheetFormatPr baseColWidth="10" defaultColWidth="14.44140625" defaultRowHeight="15" customHeight="1" x14ac:dyDescent="0.3"/>
  <cols>
    <col min="1" max="1" width="17.44140625" style="6" bestFit="1" customWidth="1"/>
    <col min="2" max="2" width="17.109375" style="6" bestFit="1" customWidth="1"/>
    <col min="3" max="3" width="29.5546875" style="6" bestFit="1" customWidth="1"/>
    <col min="4" max="4" width="14.88671875" style="16" customWidth="1"/>
    <col min="5" max="5" width="17.5546875" style="16" bestFit="1" customWidth="1"/>
    <col min="6" max="6" width="18" style="16" bestFit="1" customWidth="1"/>
    <col min="7" max="7" width="21.33203125" style="16" customWidth="1"/>
    <col min="8" max="8" width="12.5546875" style="16" customWidth="1"/>
    <col min="9" max="9" width="10.6640625" style="6" hidden="1" customWidth="1"/>
    <col min="10" max="10" width="12.5546875" style="6" customWidth="1"/>
    <col min="11" max="11" width="11.44140625" style="6" customWidth="1"/>
    <col min="12" max="12" width="7.44140625" style="6" customWidth="1"/>
    <col min="13" max="13" width="5.5546875" style="6" customWidth="1"/>
    <col min="14" max="14" width="8.33203125" style="6" customWidth="1"/>
    <col min="15" max="15" width="15.6640625" style="6" customWidth="1"/>
    <col min="16" max="16" width="15" style="6" customWidth="1"/>
    <col min="17" max="17" width="15.33203125" style="6" customWidth="1"/>
    <col min="18" max="18" width="9.33203125" style="6" customWidth="1"/>
    <col min="19" max="19" width="6.5546875" style="6" customWidth="1"/>
    <col min="20" max="20" width="7.33203125" style="6" customWidth="1"/>
    <col min="21" max="21" width="6.5546875" style="6" customWidth="1"/>
    <col min="22" max="22" width="6.33203125" style="6" customWidth="1"/>
    <col min="23" max="23" width="5.88671875" style="6" customWidth="1"/>
    <col min="24" max="24" width="6.6640625" style="6" customWidth="1"/>
    <col min="25" max="25" width="6.88671875" style="6" customWidth="1"/>
    <col min="26" max="26" width="63.109375" style="6" bestFit="1" customWidth="1"/>
    <col min="27" max="16384" width="14.44140625" style="6"/>
  </cols>
  <sheetData>
    <row r="1" spans="1:26" ht="75.7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36.75" customHeight="1" x14ac:dyDescent="0.3">
      <c r="A2" s="125" t="s">
        <v>13</v>
      </c>
      <c r="B2" s="115" t="s">
        <v>14</v>
      </c>
      <c r="C2" s="11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20</v>
      </c>
      <c r="J2" s="129" t="s">
        <v>379</v>
      </c>
      <c r="K2" s="127" t="s">
        <v>159</v>
      </c>
      <c r="L2" s="123" t="s">
        <v>22</v>
      </c>
      <c r="M2" s="123" t="s">
        <v>23</v>
      </c>
      <c r="N2" s="123" t="s">
        <v>24</v>
      </c>
      <c r="O2" s="119" t="s">
        <v>21</v>
      </c>
      <c r="P2" s="120"/>
      <c r="Q2" s="120"/>
      <c r="R2" s="120"/>
      <c r="S2" s="131"/>
      <c r="T2" s="131"/>
      <c r="U2" s="131"/>
      <c r="V2" s="131"/>
      <c r="W2" s="131"/>
      <c r="X2" s="131"/>
      <c r="Y2" s="132"/>
      <c r="Z2" s="121" t="s">
        <v>32</v>
      </c>
    </row>
    <row r="3" spans="1:26" ht="83.4" customHeight="1" x14ac:dyDescent="0.3">
      <c r="A3" s="126"/>
      <c r="B3" s="116"/>
      <c r="C3" s="116"/>
      <c r="D3" s="126"/>
      <c r="E3" s="126"/>
      <c r="F3" s="126"/>
      <c r="G3" s="126"/>
      <c r="H3" s="126"/>
      <c r="I3" s="130"/>
      <c r="J3" s="133"/>
      <c r="K3" s="128"/>
      <c r="L3" s="124"/>
      <c r="M3" s="124"/>
      <c r="N3" s="124"/>
      <c r="O3" s="25" t="s">
        <v>33</v>
      </c>
      <c r="P3" s="25" t="s">
        <v>34</v>
      </c>
      <c r="Q3" s="25" t="s">
        <v>0</v>
      </c>
      <c r="R3" s="25" t="s">
        <v>35</v>
      </c>
      <c r="S3" s="26" t="s">
        <v>26</v>
      </c>
      <c r="T3" s="29" t="s">
        <v>27</v>
      </c>
      <c r="U3" s="29" t="s">
        <v>28</v>
      </c>
      <c r="V3" s="29" t="s">
        <v>29</v>
      </c>
      <c r="W3" s="29" t="s">
        <v>30</v>
      </c>
      <c r="X3" s="29" t="s">
        <v>31</v>
      </c>
      <c r="Y3" s="26" t="s">
        <v>155</v>
      </c>
      <c r="Z3" s="122"/>
    </row>
    <row r="4" spans="1:26" s="28" customFormat="1" ht="26.1" customHeight="1" x14ac:dyDescent="0.3">
      <c r="A4" s="37" t="s">
        <v>36</v>
      </c>
      <c r="B4" s="38" t="s">
        <v>37</v>
      </c>
      <c r="C4" s="4" t="s">
        <v>66</v>
      </c>
      <c r="D4" s="39">
        <v>43573584</v>
      </c>
      <c r="E4" s="40" t="s">
        <v>89</v>
      </c>
      <c r="F4" s="40" t="s">
        <v>90</v>
      </c>
      <c r="G4" s="40" t="s">
        <v>91</v>
      </c>
      <c r="H4" s="40">
        <v>4188354</v>
      </c>
      <c r="I4" s="2">
        <v>1</v>
      </c>
      <c r="J4" s="2" t="s">
        <v>511</v>
      </c>
      <c r="K4" s="22">
        <f>SUM(L4:R4)</f>
        <v>40.5</v>
      </c>
      <c r="L4" s="41"/>
      <c r="M4" s="41"/>
      <c r="N4" s="41"/>
      <c r="O4" s="41">
        <v>10</v>
      </c>
      <c r="P4" s="41">
        <v>4.5</v>
      </c>
      <c r="Q4" s="41">
        <v>26</v>
      </c>
      <c r="R4" s="41">
        <v>0</v>
      </c>
      <c r="S4" s="23" t="s">
        <v>6</v>
      </c>
      <c r="T4" s="23" t="s">
        <v>6</v>
      </c>
      <c r="U4" s="23" t="s">
        <v>6</v>
      </c>
      <c r="V4" s="23" t="s">
        <v>6</v>
      </c>
      <c r="W4" s="23" t="s">
        <v>6</v>
      </c>
      <c r="X4" s="23" t="s">
        <v>6</v>
      </c>
      <c r="Y4" s="41"/>
      <c r="Z4" s="42"/>
    </row>
    <row r="5" spans="1:26" s="28" customFormat="1" ht="26.1" customHeight="1" x14ac:dyDescent="0.3">
      <c r="A5" s="43" t="s">
        <v>36</v>
      </c>
      <c r="B5" s="33" t="s">
        <v>37</v>
      </c>
      <c r="C5" s="4" t="s">
        <v>66</v>
      </c>
      <c r="D5" s="34">
        <v>15451139</v>
      </c>
      <c r="E5" s="35" t="s">
        <v>72</v>
      </c>
      <c r="F5" s="35" t="s">
        <v>73</v>
      </c>
      <c r="G5" s="35" t="s">
        <v>74</v>
      </c>
      <c r="H5" s="35">
        <v>51</v>
      </c>
      <c r="I5" s="2">
        <v>3</v>
      </c>
      <c r="J5" s="2" t="s">
        <v>511</v>
      </c>
      <c r="K5" s="22">
        <f t="shared" ref="K5:K33" si="0">SUM(L5:R5)</f>
        <v>32.6</v>
      </c>
      <c r="L5" s="23"/>
      <c r="M5" s="23"/>
      <c r="N5" s="23"/>
      <c r="O5" s="23">
        <v>8</v>
      </c>
      <c r="P5" s="23">
        <v>3</v>
      </c>
      <c r="Q5" s="23">
        <v>21.6</v>
      </c>
      <c r="R5" s="23">
        <v>0</v>
      </c>
      <c r="S5" s="23" t="s">
        <v>6</v>
      </c>
      <c r="T5" s="23" t="s">
        <v>6</v>
      </c>
      <c r="U5" s="23" t="s">
        <v>6</v>
      </c>
      <c r="V5" s="23" t="s">
        <v>6</v>
      </c>
      <c r="W5" s="23" t="s">
        <v>6</v>
      </c>
      <c r="X5" s="23" t="s">
        <v>6</v>
      </c>
      <c r="Y5" s="23"/>
      <c r="Z5" s="24"/>
    </row>
    <row r="6" spans="1:26" s="28" customFormat="1" ht="26.1" customHeight="1" x14ac:dyDescent="0.3">
      <c r="A6" s="43" t="s">
        <v>36</v>
      </c>
      <c r="B6" s="33" t="s">
        <v>37</v>
      </c>
      <c r="C6" s="4" t="s">
        <v>66</v>
      </c>
      <c r="D6" s="34">
        <v>46339954</v>
      </c>
      <c r="E6" s="35" t="s">
        <v>114</v>
      </c>
      <c r="F6" s="35" t="s">
        <v>50</v>
      </c>
      <c r="G6" s="35" t="s">
        <v>176</v>
      </c>
      <c r="H6" s="35">
        <v>4186943</v>
      </c>
      <c r="I6" s="2">
        <v>4</v>
      </c>
      <c r="J6" s="2" t="s">
        <v>511</v>
      </c>
      <c r="K6" s="22">
        <f t="shared" si="0"/>
        <v>26.7</v>
      </c>
      <c r="L6" s="23"/>
      <c r="M6" s="23"/>
      <c r="N6" s="23"/>
      <c r="O6" s="23">
        <v>4</v>
      </c>
      <c r="P6" s="23">
        <v>20</v>
      </c>
      <c r="Q6" s="23">
        <v>2.7</v>
      </c>
      <c r="R6" s="23">
        <v>0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/>
      <c r="Z6" s="24"/>
    </row>
    <row r="7" spans="1:26" s="28" customFormat="1" ht="26.1" customHeight="1" x14ac:dyDescent="0.3">
      <c r="A7" s="43" t="s">
        <v>36</v>
      </c>
      <c r="B7" s="33" t="s">
        <v>37</v>
      </c>
      <c r="C7" s="4" t="s">
        <v>66</v>
      </c>
      <c r="D7" s="34">
        <v>21838680</v>
      </c>
      <c r="E7" s="35" t="s">
        <v>49</v>
      </c>
      <c r="F7" s="35" t="s">
        <v>73</v>
      </c>
      <c r="G7" s="35" t="s">
        <v>92</v>
      </c>
      <c r="H7" s="34">
        <v>4187749</v>
      </c>
      <c r="I7" s="2">
        <v>5</v>
      </c>
      <c r="J7" s="2" t="s">
        <v>511</v>
      </c>
      <c r="K7" s="22">
        <f t="shared" si="0"/>
        <v>24.9</v>
      </c>
      <c r="L7" s="23"/>
      <c r="M7" s="23"/>
      <c r="N7" s="23"/>
      <c r="O7" s="23">
        <v>0</v>
      </c>
      <c r="P7" s="23">
        <v>0</v>
      </c>
      <c r="Q7" s="23">
        <v>24.9</v>
      </c>
      <c r="R7" s="23">
        <v>0</v>
      </c>
      <c r="S7" s="23" t="s">
        <v>6</v>
      </c>
      <c r="T7" s="23" t="s">
        <v>6</v>
      </c>
      <c r="U7" s="23" t="s">
        <v>6</v>
      </c>
      <c r="V7" s="23" t="s">
        <v>6</v>
      </c>
      <c r="W7" s="23" t="s">
        <v>6</v>
      </c>
      <c r="X7" s="23" t="s">
        <v>6</v>
      </c>
      <c r="Y7" s="23"/>
      <c r="Z7" s="24"/>
    </row>
    <row r="8" spans="1:26" s="28" customFormat="1" ht="26.1" customHeight="1" x14ac:dyDescent="0.3">
      <c r="A8" s="43" t="s">
        <v>36</v>
      </c>
      <c r="B8" s="33" t="s">
        <v>37</v>
      </c>
      <c r="C8" s="4" t="s">
        <v>66</v>
      </c>
      <c r="D8" s="34">
        <v>9696030</v>
      </c>
      <c r="E8" s="35" t="s">
        <v>70</v>
      </c>
      <c r="F8" s="35" t="s">
        <v>1</v>
      </c>
      <c r="G8" s="35" t="s">
        <v>71</v>
      </c>
      <c r="H8" s="35">
        <v>42</v>
      </c>
      <c r="I8" s="2">
        <v>6</v>
      </c>
      <c r="J8" s="2" t="s">
        <v>511</v>
      </c>
      <c r="K8" s="22">
        <f t="shared" si="0"/>
        <v>23</v>
      </c>
      <c r="L8" s="23"/>
      <c r="M8" s="23"/>
      <c r="N8" s="23"/>
      <c r="O8" s="23">
        <v>4</v>
      </c>
      <c r="P8" s="23">
        <v>1</v>
      </c>
      <c r="Q8" s="23">
        <v>18</v>
      </c>
      <c r="R8" s="23">
        <v>0</v>
      </c>
      <c r="S8" s="23" t="s">
        <v>6</v>
      </c>
      <c r="T8" s="23" t="s">
        <v>6</v>
      </c>
      <c r="U8" s="23" t="s">
        <v>6</v>
      </c>
      <c r="V8" s="23" t="s">
        <v>6</v>
      </c>
      <c r="W8" s="23" t="s">
        <v>6</v>
      </c>
      <c r="X8" s="23"/>
      <c r="Y8" s="23"/>
      <c r="Z8" s="24"/>
    </row>
    <row r="9" spans="1:26" s="28" customFormat="1" ht="26.1" customHeight="1" x14ac:dyDescent="0.3">
      <c r="A9" s="43" t="s">
        <v>36</v>
      </c>
      <c r="B9" s="33" t="s">
        <v>37</v>
      </c>
      <c r="C9" s="4" t="s">
        <v>66</v>
      </c>
      <c r="D9" s="34">
        <v>15356378</v>
      </c>
      <c r="E9" s="35" t="s">
        <v>56</v>
      </c>
      <c r="F9" s="35" t="s">
        <v>59</v>
      </c>
      <c r="G9" s="35" t="s">
        <v>179</v>
      </c>
      <c r="H9" s="35">
        <v>4187675</v>
      </c>
      <c r="I9" s="2">
        <v>7</v>
      </c>
      <c r="J9" s="2" t="s">
        <v>511</v>
      </c>
      <c r="K9" s="22">
        <f t="shared" si="0"/>
        <v>21.2</v>
      </c>
      <c r="L9" s="23"/>
      <c r="M9" s="23"/>
      <c r="N9" s="23"/>
      <c r="O9" s="23">
        <v>2</v>
      </c>
      <c r="P9" s="23">
        <v>9</v>
      </c>
      <c r="Q9" s="23">
        <v>10.199999999999999</v>
      </c>
      <c r="R9" s="23">
        <v>0</v>
      </c>
      <c r="S9" s="23" t="s">
        <v>6</v>
      </c>
      <c r="T9" s="23" t="s">
        <v>6</v>
      </c>
      <c r="U9" s="23" t="s">
        <v>6</v>
      </c>
      <c r="V9" s="23" t="s">
        <v>6</v>
      </c>
      <c r="W9" s="23" t="s">
        <v>6</v>
      </c>
      <c r="X9" s="23" t="s">
        <v>6</v>
      </c>
      <c r="Y9" s="23"/>
      <c r="Z9" s="24"/>
    </row>
    <row r="10" spans="1:26" s="28" customFormat="1" ht="26.1" customHeight="1" x14ac:dyDescent="0.3">
      <c r="A10" s="43" t="s">
        <v>36</v>
      </c>
      <c r="B10" s="33" t="s">
        <v>37</v>
      </c>
      <c r="C10" s="4" t="s">
        <v>66</v>
      </c>
      <c r="D10" s="34">
        <v>40728539</v>
      </c>
      <c r="E10" s="35" t="s">
        <v>7</v>
      </c>
      <c r="F10" s="35" t="s">
        <v>197</v>
      </c>
      <c r="G10" s="35" t="s">
        <v>198</v>
      </c>
      <c r="H10" s="35">
        <v>11</v>
      </c>
      <c r="I10" s="2">
        <v>8</v>
      </c>
      <c r="J10" s="2" t="s">
        <v>511</v>
      </c>
      <c r="K10" s="22">
        <f t="shared" si="0"/>
        <v>20.7</v>
      </c>
      <c r="L10" s="23"/>
      <c r="M10" s="23"/>
      <c r="N10" s="23"/>
      <c r="O10" s="23">
        <v>6</v>
      </c>
      <c r="P10" s="23">
        <v>0</v>
      </c>
      <c r="Q10" s="23">
        <v>14.7</v>
      </c>
      <c r="R10" s="23">
        <v>0</v>
      </c>
      <c r="S10" s="23" t="s">
        <v>6</v>
      </c>
      <c r="T10" s="23" t="s">
        <v>6</v>
      </c>
      <c r="U10" s="23" t="s">
        <v>6</v>
      </c>
      <c r="V10" s="23" t="s">
        <v>6</v>
      </c>
      <c r="W10" s="23" t="s">
        <v>6</v>
      </c>
      <c r="X10" s="23" t="s">
        <v>6</v>
      </c>
      <c r="Y10" s="23"/>
      <c r="Z10" s="24"/>
    </row>
    <row r="11" spans="1:26" s="28" customFormat="1" ht="26.1" customHeight="1" x14ac:dyDescent="0.3">
      <c r="A11" s="43" t="s">
        <v>36</v>
      </c>
      <c r="B11" s="33" t="s">
        <v>37</v>
      </c>
      <c r="C11" s="4" t="s">
        <v>66</v>
      </c>
      <c r="D11" s="34">
        <v>40267028</v>
      </c>
      <c r="E11" s="35" t="s">
        <v>186</v>
      </c>
      <c r="F11" s="35" t="s">
        <v>187</v>
      </c>
      <c r="G11" s="35" t="s">
        <v>188</v>
      </c>
      <c r="H11" s="35">
        <v>4185222</v>
      </c>
      <c r="I11" s="2">
        <v>11</v>
      </c>
      <c r="J11" s="2" t="s">
        <v>511</v>
      </c>
      <c r="K11" s="22">
        <f>SUM(L11:R11)</f>
        <v>17.5</v>
      </c>
      <c r="L11" s="23"/>
      <c r="M11" s="23"/>
      <c r="N11" s="23"/>
      <c r="O11" s="23">
        <v>2</v>
      </c>
      <c r="P11" s="23">
        <v>1.5</v>
      </c>
      <c r="Q11" s="23">
        <v>14</v>
      </c>
      <c r="R11" s="23">
        <v>0</v>
      </c>
      <c r="S11" s="23" t="s">
        <v>6</v>
      </c>
      <c r="T11" s="23" t="s">
        <v>6</v>
      </c>
      <c r="U11" s="23" t="s">
        <v>6</v>
      </c>
      <c r="V11" s="23" t="s">
        <v>6</v>
      </c>
      <c r="W11" s="23" t="s">
        <v>6</v>
      </c>
      <c r="X11" s="23" t="s">
        <v>6</v>
      </c>
      <c r="Y11" s="23"/>
      <c r="Z11" s="24" t="s">
        <v>529</v>
      </c>
    </row>
    <row r="12" spans="1:26" s="28" customFormat="1" ht="26.1" customHeight="1" x14ac:dyDescent="0.3">
      <c r="A12" s="43" t="s">
        <v>36</v>
      </c>
      <c r="B12" s="33" t="s">
        <v>37</v>
      </c>
      <c r="C12" s="4" t="s">
        <v>66</v>
      </c>
      <c r="D12" s="34">
        <v>15438007</v>
      </c>
      <c r="E12" s="35" t="s">
        <v>62</v>
      </c>
      <c r="F12" s="35" t="s">
        <v>107</v>
      </c>
      <c r="G12" s="35" t="s">
        <v>189</v>
      </c>
      <c r="H12" s="35">
        <v>4185232</v>
      </c>
      <c r="I12" s="2">
        <v>9</v>
      </c>
      <c r="J12" s="2" t="s">
        <v>511</v>
      </c>
      <c r="K12" s="22">
        <f t="shared" si="0"/>
        <v>16.100000000000001</v>
      </c>
      <c r="L12" s="23"/>
      <c r="M12" s="23"/>
      <c r="N12" s="23"/>
      <c r="O12" s="23">
        <v>0</v>
      </c>
      <c r="P12" s="23">
        <v>2.5</v>
      </c>
      <c r="Q12" s="23">
        <v>13.6</v>
      </c>
      <c r="R12" s="23">
        <v>0</v>
      </c>
      <c r="S12" s="23" t="s">
        <v>6</v>
      </c>
      <c r="T12" s="23" t="s">
        <v>6</v>
      </c>
      <c r="U12" s="23" t="s">
        <v>6</v>
      </c>
      <c r="V12" s="23" t="s">
        <v>6</v>
      </c>
      <c r="W12" s="23" t="s">
        <v>6</v>
      </c>
      <c r="X12" s="23" t="s">
        <v>6</v>
      </c>
      <c r="Y12" s="23"/>
      <c r="Z12" s="24" t="s">
        <v>534</v>
      </c>
    </row>
    <row r="13" spans="1:26" s="28" customFormat="1" ht="26.1" customHeight="1" x14ac:dyDescent="0.3">
      <c r="A13" s="43" t="s">
        <v>36</v>
      </c>
      <c r="B13" s="33" t="s">
        <v>37</v>
      </c>
      <c r="C13" s="4" t="s">
        <v>66</v>
      </c>
      <c r="D13" s="34">
        <v>31661142</v>
      </c>
      <c r="E13" s="35" t="s">
        <v>3</v>
      </c>
      <c r="F13" s="35" t="s">
        <v>190</v>
      </c>
      <c r="G13" s="35" t="s">
        <v>191</v>
      </c>
      <c r="H13" s="35">
        <v>4185687</v>
      </c>
      <c r="I13" s="2">
        <v>10</v>
      </c>
      <c r="J13" s="2" t="s">
        <v>511</v>
      </c>
      <c r="K13" s="22">
        <f t="shared" si="0"/>
        <v>15.7</v>
      </c>
      <c r="L13" s="23"/>
      <c r="M13" s="23"/>
      <c r="N13" s="23"/>
      <c r="O13" s="23">
        <v>2</v>
      </c>
      <c r="P13" s="23">
        <v>8</v>
      </c>
      <c r="Q13" s="23">
        <v>5.7</v>
      </c>
      <c r="R13" s="23">
        <v>0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/>
      <c r="Z13" s="24"/>
    </row>
    <row r="14" spans="1:26" s="28" customFormat="1" ht="26.1" customHeight="1" x14ac:dyDescent="0.3">
      <c r="A14" s="43" t="s">
        <v>36</v>
      </c>
      <c r="B14" s="33" t="s">
        <v>37</v>
      </c>
      <c r="C14" s="4" t="s">
        <v>66</v>
      </c>
      <c r="D14" s="34">
        <v>70096190</v>
      </c>
      <c r="E14" s="35" t="s">
        <v>8</v>
      </c>
      <c r="F14" s="35" t="s">
        <v>9</v>
      </c>
      <c r="G14" s="35" t="s">
        <v>158</v>
      </c>
      <c r="H14" s="35">
        <v>39</v>
      </c>
      <c r="I14" s="2">
        <v>12</v>
      </c>
      <c r="J14" s="2" t="s">
        <v>511</v>
      </c>
      <c r="K14" s="22">
        <f t="shared" si="0"/>
        <v>13</v>
      </c>
      <c r="L14" s="23"/>
      <c r="M14" s="23"/>
      <c r="N14" s="23"/>
      <c r="O14" s="23">
        <v>0</v>
      </c>
      <c r="P14" s="23">
        <v>13</v>
      </c>
      <c r="Q14" s="23">
        <v>0</v>
      </c>
      <c r="R14" s="23">
        <v>0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/>
      <c r="Z14" s="24"/>
    </row>
    <row r="15" spans="1:26" s="28" customFormat="1" ht="26.1" customHeight="1" x14ac:dyDescent="0.3">
      <c r="A15" s="43" t="s">
        <v>36</v>
      </c>
      <c r="B15" s="33" t="s">
        <v>37</v>
      </c>
      <c r="C15" s="4" t="s">
        <v>66</v>
      </c>
      <c r="D15" s="34">
        <v>41810479</v>
      </c>
      <c r="E15" s="35" t="s">
        <v>41</v>
      </c>
      <c r="F15" s="35" t="s">
        <v>11</v>
      </c>
      <c r="G15" s="35" t="s">
        <v>85</v>
      </c>
      <c r="H15" s="35">
        <v>17</v>
      </c>
      <c r="I15" s="2">
        <v>13</v>
      </c>
      <c r="J15" s="2" t="s">
        <v>511</v>
      </c>
      <c r="K15" s="22">
        <f t="shared" si="0"/>
        <v>11.9</v>
      </c>
      <c r="L15" s="23"/>
      <c r="M15" s="23"/>
      <c r="N15" s="23"/>
      <c r="O15" s="23">
        <v>0</v>
      </c>
      <c r="P15" s="23">
        <v>0.5</v>
      </c>
      <c r="Q15" s="23">
        <v>11.4</v>
      </c>
      <c r="R15" s="23">
        <v>0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/>
      <c r="Z15" s="24"/>
    </row>
    <row r="16" spans="1:26" s="28" customFormat="1" ht="26.1" customHeight="1" x14ac:dyDescent="0.3">
      <c r="A16" s="43" t="s">
        <v>36</v>
      </c>
      <c r="B16" s="33" t="s">
        <v>37</v>
      </c>
      <c r="C16" s="4" t="s">
        <v>66</v>
      </c>
      <c r="D16" s="34">
        <v>16290238</v>
      </c>
      <c r="E16" s="35" t="s">
        <v>55</v>
      </c>
      <c r="F16" s="35" t="s">
        <v>44</v>
      </c>
      <c r="G16" s="35" t="s">
        <v>213</v>
      </c>
      <c r="H16" s="35">
        <v>4184986</v>
      </c>
      <c r="I16" s="2">
        <v>14</v>
      </c>
      <c r="J16" s="2" t="s">
        <v>511</v>
      </c>
      <c r="K16" s="22">
        <f t="shared" si="0"/>
        <v>10.9</v>
      </c>
      <c r="L16" s="23"/>
      <c r="M16" s="23"/>
      <c r="N16" s="23"/>
      <c r="O16" s="23">
        <v>0</v>
      </c>
      <c r="P16" s="23">
        <v>2.5</v>
      </c>
      <c r="Q16" s="23">
        <v>8.4</v>
      </c>
      <c r="R16" s="23">
        <v>0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/>
      <c r="Z16" s="24"/>
    </row>
    <row r="17" spans="1:26" s="28" customFormat="1" ht="26.1" customHeight="1" x14ac:dyDescent="0.3">
      <c r="A17" s="43" t="s">
        <v>36</v>
      </c>
      <c r="B17" s="33" t="s">
        <v>37</v>
      </c>
      <c r="C17" s="4" t="s">
        <v>66</v>
      </c>
      <c r="D17" s="34">
        <v>8174485</v>
      </c>
      <c r="E17" s="35" t="s">
        <v>62</v>
      </c>
      <c r="F17" s="35" t="s">
        <v>62</v>
      </c>
      <c r="G17" s="35" t="s">
        <v>206</v>
      </c>
      <c r="H17" s="35">
        <v>62</v>
      </c>
      <c r="I17" s="2">
        <v>15</v>
      </c>
      <c r="J17" s="2" t="s">
        <v>511</v>
      </c>
      <c r="K17" s="22">
        <f t="shared" si="0"/>
        <v>10.5</v>
      </c>
      <c r="L17" s="23"/>
      <c r="M17" s="23"/>
      <c r="N17" s="23"/>
      <c r="O17" s="23">
        <v>0</v>
      </c>
      <c r="P17" s="23">
        <v>10.5</v>
      </c>
      <c r="Q17" s="23">
        <v>0</v>
      </c>
      <c r="R17" s="23">
        <v>0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/>
      <c r="Z17" s="24" t="s">
        <v>528</v>
      </c>
    </row>
    <row r="18" spans="1:26" s="28" customFormat="1" ht="27.6" customHeight="1" x14ac:dyDescent="0.3">
      <c r="A18" s="43" t="s">
        <v>36</v>
      </c>
      <c r="B18" s="33" t="s">
        <v>37</v>
      </c>
      <c r="C18" s="4" t="s">
        <v>66</v>
      </c>
      <c r="D18" s="34">
        <v>10016122</v>
      </c>
      <c r="E18" s="35" t="s">
        <v>93</v>
      </c>
      <c r="F18" s="35" t="s">
        <v>68</v>
      </c>
      <c r="G18" s="35" t="s">
        <v>94</v>
      </c>
      <c r="H18" s="35">
        <v>4185808</v>
      </c>
      <c r="I18" s="2">
        <v>17</v>
      </c>
      <c r="J18" s="2" t="s">
        <v>511</v>
      </c>
      <c r="K18" s="22">
        <f>SUM(L18:R18)</f>
        <v>9.4</v>
      </c>
      <c r="L18" s="23"/>
      <c r="M18" s="23"/>
      <c r="N18" s="23"/>
      <c r="O18" s="23">
        <v>0</v>
      </c>
      <c r="P18" s="23">
        <v>4</v>
      </c>
      <c r="Q18" s="23">
        <v>5.4</v>
      </c>
      <c r="R18" s="23">
        <v>0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/>
      <c r="Z18" s="24"/>
    </row>
    <row r="19" spans="1:26" s="28" customFormat="1" ht="26.1" customHeight="1" x14ac:dyDescent="0.3">
      <c r="A19" s="43" t="s">
        <v>36</v>
      </c>
      <c r="B19" s="33" t="s">
        <v>37</v>
      </c>
      <c r="C19" s="4" t="s">
        <v>66</v>
      </c>
      <c r="D19" s="34">
        <v>48055342</v>
      </c>
      <c r="E19" s="35" t="s">
        <v>54</v>
      </c>
      <c r="F19" s="35" t="s">
        <v>45</v>
      </c>
      <c r="G19" s="35" t="s">
        <v>195</v>
      </c>
      <c r="H19" s="35">
        <v>4187105</v>
      </c>
      <c r="I19" s="2">
        <v>18</v>
      </c>
      <c r="J19" s="2" t="s">
        <v>511</v>
      </c>
      <c r="K19" s="22">
        <f>SUM(L19:R19)</f>
        <v>8</v>
      </c>
      <c r="L19" s="23"/>
      <c r="M19" s="23"/>
      <c r="N19" s="23"/>
      <c r="O19" s="23">
        <v>0</v>
      </c>
      <c r="P19" s="23">
        <v>8</v>
      </c>
      <c r="Q19" s="23">
        <v>0</v>
      </c>
      <c r="R19" s="23">
        <v>0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/>
      <c r="Z19" s="24"/>
    </row>
    <row r="20" spans="1:26" s="28" customFormat="1" ht="26.1" customHeight="1" x14ac:dyDescent="0.3">
      <c r="A20" s="43" t="s">
        <v>36</v>
      </c>
      <c r="B20" s="33" t="s">
        <v>37</v>
      </c>
      <c r="C20" s="4" t="s">
        <v>66</v>
      </c>
      <c r="D20" s="34">
        <v>47130527</v>
      </c>
      <c r="E20" s="35" t="s">
        <v>45</v>
      </c>
      <c r="F20" s="35" t="s">
        <v>78</v>
      </c>
      <c r="G20" s="35" t="s">
        <v>196</v>
      </c>
      <c r="H20" s="35">
        <v>4186195</v>
      </c>
      <c r="I20" s="2">
        <v>16</v>
      </c>
      <c r="J20" s="2" t="s">
        <v>511</v>
      </c>
      <c r="K20" s="22">
        <f t="shared" si="0"/>
        <v>7.6</v>
      </c>
      <c r="L20" s="23"/>
      <c r="M20" s="23"/>
      <c r="N20" s="23"/>
      <c r="O20" s="23">
        <v>2</v>
      </c>
      <c r="P20" s="23">
        <v>5</v>
      </c>
      <c r="Q20" s="23">
        <v>0.6</v>
      </c>
      <c r="R20" s="23">
        <v>0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/>
      <c r="Z20" s="24"/>
    </row>
    <row r="21" spans="1:26" s="28" customFormat="1" ht="26.1" customHeight="1" x14ac:dyDescent="0.3">
      <c r="A21" s="43" t="s">
        <v>36</v>
      </c>
      <c r="B21" s="33" t="s">
        <v>37</v>
      </c>
      <c r="C21" s="4" t="s">
        <v>66</v>
      </c>
      <c r="D21" s="34">
        <v>42406423</v>
      </c>
      <c r="E21" s="35" t="s">
        <v>169</v>
      </c>
      <c r="F21" s="35" t="s">
        <v>170</v>
      </c>
      <c r="G21" s="35" t="s">
        <v>171</v>
      </c>
      <c r="H21" s="35">
        <v>4187677</v>
      </c>
      <c r="I21" s="2">
        <v>19</v>
      </c>
      <c r="J21" s="2" t="s">
        <v>511</v>
      </c>
      <c r="K21" s="22">
        <f t="shared" si="0"/>
        <v>6</v>
      </c>
      <c r="L21" s="23"/>
      <c r="M21" s="23"/>
      <c r="N21" s="23"/>
      <c r="O21" s="23">
        <v>2</v>
      </c>
      <c r="P21" s="23">
        <v>4</v>
      </c>
      <c r="Q21" s="23">
        <v>0</v>
      </c>
      <c r="R21" s="23">
        <v>0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/>
      <c r="Z21" s="24"/>
    </row>
    <row r="22" spans="1:26" s="28" customFormat="1" ht="26.1" customHeight="1" x14ac:dyDescent="0.3">
      <c r="A22" s="43" t="s">
        <v>36</v>
      </c>
      <c r="B22" s="33" t="s">
        <v>37</v>
      </c>
      <c r="C22" s="4" t="s">
        <v>66</v>
      </c>
      <c r="D22" s="34">
        <v>42718003</v>
      </c>
      <c r="E22" s="35" t="s">
        <v>2</v>
      </c>
      <c r="F22" s="35" t="s">
        <v>42</v>
      </c>
      <c r="G22" s="35" t="s">
        <v>175</v>
      </c>
      <c r="H22" s="35">
        <v>418780</v>
      </c>
      <c r="I22" s="2">
        <v>21</v>
      </c>
      <c r="J22" s="2" t="s">
        <v>511</v>
      </c>
      <c r="K22" s="22">
        <f t="shared" si="0"/>
        <v>5.5</v>
      </c>
      <c r="L22" s="23"/>
      <c r="M22" s="23"/>
      <c r="N22" s="23"/>
      <c r="O22" s="23">
        <v>2</v>
      </c>
      <c r="P22" s="23">
        <v>3.5</v>
      </c>
      <c r="Q22" s="23">
        <v>0</v>
      </c>
      <c r="R22" s="23">
        <v>0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/>
      <c r="Z22" s="24" t="s">
        <v>528</v>
      </c>
    </row>
    <row r="23" spans="1:26" s="28" customFormat="1" ht="26.1" customHeight="1" x14ac:dyDescent="0.3">
      <c r="A23" s="43" t="s">
        <v>36</v>
      </c>
      <c r="B23" s="33" t="s">
        <v>37</v>
      </c>
      <c r="C23" s="4" t="s">
        <v>66</v>
      </c>
      <c r="D23" s="34">
        <v>15450911</v>
      </c>
      <c r="E23" s="35" t="s">
        <v>3</v>
      </c>
      <c r="F23" s="35" t="s">
        <v>193</v>
      </c>
      <c r="G23" s="35" t="s">
        <v>194</v>
      </c>
      <c r="H23" s="35">
        <v>4187098</v>
      </c>
      <c r="I23" s="2">
        <v>22</v>
      </c>
      <c r="J23" s="2" t="s">
        <v>511</v>
      </c>
      <c r="K23" s="22">
        <f t="shared" si="0"/>
        <v>5.5</v>
      </c>
      <c r="L23" s="23"/>
      <c r="M23" s="23"/>
      <c r="N23" s="23"/>
      <c r="O23" s="23">
        <v>2</v>
      </c>
      <c r="P23" s="23">
        <v>3.5</v>
      </c>
      <c r="Q23" s="23">
        <v>0</v>
      </c>
      <c r="R23" s="23">
        <v>0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/>
      <c r="Z23" s="24"/>
    </row>
    <row r="24" spans="1:26" s="28" customFormat="1" ht="26.1" customHeight="1" x14ac:dyDescent="0.3">
      <c r="A24" s="43" t="s">
        <v>36</v>
      </c>
      <c r="B24" s="33" t="s">
        <v>37</v>
      </c>
      <c r="C24" s="4" t="s">
        <v>66</v>
      </c>
      <c r="D24" s="34">
        <v>78005299</v>
      </c>
      <c r="E24" s="35" t="s">
        <v>3</v>
      </c>
      <c r="F24" s="35" t="s">
        <v>55</v>
      </c>
      <c r="G24" s="35" t="s">
        <v>385</v>
      </c>
      <c r="H24" s="35">
        <v>19</v>
      </c>
      <c r="I24" s="2">
        <v>23</v>
      </c>
      <c r="J24" s="2" t="s">
        <v>511</v>
      </c>
      <c r="K24" s="22">
        <f t="shared" si="0"/>
        <v>3.5</v>
      </c>
      <c r="L24" s="23"/>
      <c r="M24" s="23"/>
      <c r="N24" s="23"/>
      <c r="O24" s="23">
        <v>0</v>
      </c>
      <c r="P24" s="23">
        <v>3.5</v>
      </c>
      <c r="Q24" s="23">
        <v>0</v>
      </c>
      <c r="R24" s="23">
        <v>0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/>
      <c r="Z24" s="24"/>
    </row>
    <row r="25" spans="1:26" s="28" customFormat="1" ht="26.1" customHeight="1" x14ac:dyDescent="0.3">
      <c r="A25" s="43" t="s">
        <v>36</v>
      </c>
      <c r="B25" s="33" t="s">
        <v>37</v>
      </c>
      <c r="C25" s="4" t="s">
        <v>66</v>
      </c>
      <c r="D25" s="34">
        <v>75374922</v>
      </c>
      <c r="E25" s="35" t="s">
        <v>211</v>
      </c>
      <c r="F25" s="35" t="s">
        <v>41</v>
      </c>
      <c r="G25" s="35" t="s">
        <v>212</v>
      </c>
      <c r="H25" s="35">
        <v>4185162</v>
      </c>
      <c r="I25" s="2">
        <v>24</v>
      </c>
      <c r="J25" s="2" t="s">
        <v>511</v>
      </c>
      <c r="K25" s="22">
        <f t="shared" si="0"/>
        <v>1.5</v>
      </c>
      <c r="L25" s="23"/>
      <c r="M25" s="23"/>
      <c r="N25" s="23"/>
      <c r="O25" s="23">
        <v>0</v>
      </c>
      <c r="P25" s="23">
        <v>1.5</v>
      </c>
      <c r="Q25" s="23">
        <v>0</v>
      </c>
      <c r="R25" s="23">
        <v>0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/>
      <c r="Z25" s="24"/>
    </row>
    <row r="26" spans="1:26" s="28" customFormat="1" ht="26.1" customHeight="1" x14ac:dyDescent="0.3">
      <c r="A26" s="43" t="s">
        <v>36</v>
      </c>
      <c r="B26" s="33" t="s">
        <v>37</v>
      </c>
      <c r="C26" s="4" t="s">
        <v>66</v>
      </c>
      <c r="D26" s="34">
        <v>40095532</v>
      </c>
      <c r="E26" s="35" t="s">
        <v>59</v>
      </c>
      <c r="F26" s="35" t="s">
        <v>110</v>
      </c>
      <c r="G26" s="35" t="s">
        <v>192</v>
      </c>
      <c r="H26" s="35">
        <v>4188164</v>
      </c>
      <c r="I26" s="2">
        <v>26</v>
      </c>
      <c r="J26" s="2" t="s">
        <v>512</v>
      </c>
      <c r="K26" s="22">
        <f>SUM(L26:R26)</f>
        <v>32.799999999999997</v>
      </c>
      <c r="L26" s="23"/>
      <c r="M26" s="23"/>
      <c r="N26" s="23"/>
      <c r="O26" s="23">
        <v>2</v>
      </c>
      <c r="P26" s="23">
        <v>14</v>
      </c>
      <c r="Q26" s="23">
        <v>16.8</v>
      </c>
      <c r="R26" s="23">
        <v>0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/>
      <c r="Z26" s="24"/>
    </row>
    <row r="27" spans="1:26" s="28" customFormat="1" ht="26.1" customHeight="1" x14ac:dyDescent="0.3">
      <c r="A27" s="43" t="s">
        <v>36</v>
      </c>
      <c r="B27" s="33" t="s">
        <v>37</v>
      </c>
      <c r="C27" s="4" t="s">
        <v>66</v>
      </c>
      <c r="D27" s="34">
        <v>43749904</v>
      </c>
      <c r="E27" s="35" t="s">
        <v>177</v>
      </c>
      <c r="F27" s="35" t="s">
        <v>62</v>
      </c>
      <c r="G27" s="35" t="s">
        <v>178</v>
      </c>
      <c r="H27" s="35">
        <v>4188606</v>
      </c>
      <c r="I27" s="2">
        <v>27</v>
      </c>
      <c r="J27" s="2" t="s">
        <v>513</v>
      </c>
      <c r="K27" s="22">
        <f>SUM(L27:R27)</f>
        <v>13.1</v>
      </c>
      <c r="L27" s="23"/>
      <c r="M27" s="23"/>
      <c r="N27" s="23"/>
      <c r="O27" s="23">
        <v>0</v>
      </c>
      <c r="P27" s="23">
        <v>8</v>
      </c>
      <c r="Q27" s="23">
        <v>5.0999999999999996</v>
      </c>
      <c r="R27" s="23">
        <v>0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/>
      <c r="Z27" s="24"/>
    </row>
    <row r="28" spans="1:26" s="28" customFormat="1" ht="28.95" customHeight="1" x14ac:dyDescent="0.3">
      <c r="A28" s="43" t="s">
        <v>36</v>
      </c>
      <c r="B28" s="33" t="s">
        <v>37</v>
      </c>
      <c r="C28" s="4" t="s">
        <v>66</v>
      </c>
      <c r="D28" s="34">
        <v>70189069</v>
      </c>
      <c r="E28" s="35" t="s">
        <v>79</v>
      </c>
      <c r="F28" s="35" t="s">
        <v>58</v>
      </c>
      <c r="G28" s="35" t="s">
        <v>210</v>
      </c>
      <c r="H28" s="35">
        <v>4186138</v>
      </c>
      <c r="I28" s="2">
        <v>28</v>
      </c>
      <c r="J28" s="2" t="s">
        <v>513</v>
      </c>
      <c r="K28" s="22">
        <f>SUM(L28:R28)</f>
        <v>8</v>
      </c>
      <c r="L28" s="23"/>
      <c r="M28" s="23"/>
      <c r="N28" s="23"/>
      <c r="O28" s="23">
        <v>0</v>
      </c>
      <c r="P28" s="23">
        <v>8</v>
      </c>
      <c r="Q28" s="23">
        <v>0</v>
      </c>
      <c r="R28" s="23">
        <v>0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/>
      <c r="Z28" s="24"/>
    </row>
    <row r="29" spans="1:26" s="28" customFormat="1" ht="25.2" customHeight="1" x14ac:dyDescent="0.3">
      <c r="A29" s="43" t="s">
        <v>36</v>
      </c>
      <c r="B29" s="33" t="s">
        <v>37</v>
      </c>
      <c r="C29" s="4" t="s">
        <v>66</v>
      </c>
      <c r="D29" s="34">
        <v>45670006</v>
      </c>
      <c r="E29" s="35" t="s">
        <v>200</v>
      </c>
      <c r="F29" s="35" t="s">
        <v>201</v>
      </c>
      <c r="G29" s="35" t="s">
        <v>202</v>
      </c>
      <c r="H29" s="35">
        <v>56</v>
      </c>
      <c r="I29" s="2">
        <v>29</v>
      </c>
      <c r="J29" s="2" t="s">
        <v>513</v>
      </c>
      <c r="K29" s="22">
        <f t="shared" si="0"/>
        <v>7</v>
      </c>
      <c r="L29" s="23"/>
      <c r="M29" s="23"/>
      <c r="N29" s="23"/>
      <c r="O29" s="23">
        <v>0</v>
      </c>
      <c r="P29" s="23">
        <v>7</v>
      </c>
      <c r="Q29" s="23">
        <v>0</v>
      </c>
      <c r="R29" s="23">
        <v>0</v>
      </c>
      <c r="S29" s="23" t="s">
        <v>6</v>
      </c>
      <c r="T29" s="23" t="s">
        <v>6</v>
      </c>
      <c r="U29" s="23" t="s">
        <v>6</v>
      </c>
      <c r="V29" s="23" t="s">
        <v>6</v>
      </c>
      <c r="W29" s="23" t="s">
        <v>6</v>
      </c>
      <c r="X29" s="23" t="s">
        <v>6</v>
      </c>
      <c r="Y29" s="23"/>
      <c r="Z29" s="24"/>
    </row>
    <row r="30" spans="1:26" s="28" customFormat="1" ht="25.2" customHeight="1" x14ac:dyDescent="0.3">
      <c r="A30" s="43" t="s">
        <v>36</v>
      </c>
      <c r="B30" s="33" t="s">
        <v>37</v>
      </c>
      <c r="C30" s="4" t="s">
        <v>66</v>
      </c>
      <c r="D30" s="34">
        <v>46033987</v>
      </c>
      <c r="E30" s="35" t="s">
        <v>51</v>
      </c>
      <c r="F30" s="35" t="s">
        <v>184</v>
      </c>
      <c r="G30" s="35" t="s">
        <v>185</v>
      </c>
      <c r="H30" s="35">
        <v>4185212</v>
      </c>
      <c r="I30" s="2">
        <v>30</v>
      </c>
      <c r="J30" s="2" t="s">
        <v>513</v>
      </c>
      <c r="K30" s="22">
        <f t="shared" si="0"/>
        <v>5</v>
      </c>
      <c r="L30" s="23"/>
      <c r="M30" s="23"/>
      <c r="N30" s="23"/>
      <c r="O30" s="23">
        <v>0</v>
      </c>
      <c r="P30" s="23">
        <v>5</v>
      </c>
      <c r="Q30" s="23">
        <v>0</v>
      </c>
      <c r="R30" s="23">
        <v>0</v>
      </c>
      <c r="S30" s="23" t="s">
        <v>6</v>
      </c>
      <c r="T30" s="23" t="s">
        <v>6</v>
      </c>
      <c r="U30" s="23" t="s">
        <v>6</v>
      </c>
      <c r="V30" s="23" t="s">
        <v>6</v>
      </c>
      <c r="W30" s="23"/>
      <c r="X30" s="23" t="s">
        <v>6</v>
      </c>
      <c r="Y30" s="23"/>
      <c r="Z30" s="24" t="s">
        <v>528</v>
      </c>
    </row>
    <row r="31" spans="1:26" s="28" customFormat="1" ht="26.1" customHeight="1" x14ac:dyDescent="0.3">
      <c r="A31" s="43" t="s">
        <v>36</v>
      </c>
      <c r="B31" s="33" t="s">
        <v>37</v>
      </c>
      <c r="C31" s="4" t="s">
        <v>66</v>
      </c>
      <c r="D31" s="34">
        <v>47107040</v>
      </c>
      <c r="E31" s="35" t="s">
        <v>207</v>
      </c>
      <c r="F31" s="35" t="s">
        <v>208</v>
      </c>
      <c r="G31" s="35" t="s">
        <v>209</v>
      </c>
      <c r="H31" s="35">
        <v>4186133</v>
      </c>
      <c r="I31" s="2">
        <v>32</v>
      </c>
      <c r="J31" s="2" t="s">
        <v>513</v>
      </c>
      <c r="K31" s="22">
        <f t="shared" si="0"/>
        <v>3</v>
      </c>
      <c r="L31" s="23"/>
      <c r="M31" s="23"/>
      <c r="N31" s="23"/>
      <c r="O31" s="23">
        <v>0</v>
      </c>
      <c r="P31" s="23">
        <v>3</v>
      </c>
      <c r="Q31" s="23">
        <v>0</v>
      </c>
      <c r="R31" s="23">
        <v>0</v>
      </c>
      <c r="S31" s="23" t="s">
        <v>6</v>
      </c>
      <c r="T31" s="23" t="s">
        <v>6</v>
      </c>
      <c r="U31" s="23" t="s">
        <v>6</v>
      </c>
      <c r="V31" s="23" t="s">
        <v>6</v>
      </c>
      <c r="W31" s="23" t="s">
        <v>6</v>
      </c>
      <c r="X31" s="23" t="s">
        <v>6</v>
      </c>
      <c r="Y31" s="23"/>
      <c r="Z31" s="24"/>
    </row>
    <row r="32" spans="1:26" s="28" customFormat="1" ht="24.75" customHeight="1" x14ac:dyDescent="0.3">
      <c r="A32" s="43" t="s">
        <v>36</v>
      </c>
      <c r="B32" s="33" t="s">
        <v>37</v>
      </c>
      <c r="C32" s="4" t="s">
        <v>66</v>
      </c>
      <c r="D32" s="34">
        <v>77681828</v>
      </c>
      <c r="E32" s="35" t="s">
        <v>79</v>
      </c>
      <c r="F32" s="35" t="s">
        <v>107</v>
      </c>
      <c r="G32" s="35" t="s">
        <v>199</v>
      </c>
      <c r="H32" s="35">
        <v>57</v>
      </c>
      <c r="I32" s="2">
        <v>33</v>
      </c>
      <c r="J32" s="2" t="s">
        <v>513</v>
      </c>
      <c r="K32" s="22">
        <f t="shared" si="0"/>
        <v>1</v>
      </c>
      <c r="L32" s="23"/>
      <c r="M32" s="23"/>
      <c r="N32" s="23"/>
      <c r="O32" s="23">
        <v>0</v>
      </c>
      <c r="P32" s="23">
        <v>1</v>
      </c>
      <c r="Q32" s="23">
        <v>0</v>
      </c>
      <c r="R32" s="23">
        <v>0</v>
      </c>
      <c r="S32" s="23" t="s">
        <v>6</v>
      </c>
      <c r="T32" s="23" t="s">
        <v>6</v>
      </c>
      <c r="U32" s="23" t="s">
        <v>6</v>
      </c>
      <c r="V32" s="23" t="s">
        <v>6</v>
      </c>
      <c r="W32" s="23" t="s">
        <v>6</v>
      </c>
      <c r="X32" s="23" t="s">
        <v>6</v>
      </c>
      <c r="Y32" s="23"/>
      <c r="Z32" s="24"/>
    </row>
    <row r="33" spans="1:26" s="28" customFormat="1" ht="26.4" customHeight="1" x14ac:dyDescent="0.3">
      <c r="A33" s="43" t="s">
        <v>36</v>
      </c>
      <c r="B33" s="33" t="s">
        <v>37</v>
      </c>
      <c r="C33" s="4" t="s">
        <v>66</v>
      </c>
      <c r="D33" s="34">
        <v>70782432</v>
      </c>
      <c r="E33" s="35" t="s">
        <v>172</v>
      </c>
      <c r="F33" s="35" t="s">
        <v>173</v>
      </c>
      <c r="G33" s="35" t="s">
        <v>174</v>
      </c>
      <c r="H33" s="35">
        <v>4187075</v>
      </c>
      <c r="I33" s="2">
        <v>34</v>
      </c>
      <c r="J33" s="2" t="s">
        <v>514</v>
      </c>
      <c r="K33" s="22">
        <f t="shared" si="0"/>
        <v>0</v>
      </c>
      <c r="L33" s="23"/>
      <c r="M33" s="23"/>
      <c r="N33" s="23"/>
      <c r="O33" s="23">
        <v>0</v>
      </c>
      <c r="P33" s="23">
        <v>0</v>
      </c>
      <c r="Q33" s="23">
        <v>0</v>
      </c>
      <c r="R33" s="23">
        <v>0</v>
      </c>
      <c r="S33" s="23" t="s">
        <v>6</v>
      </c>
      <c r="T33" s="23" t="s">
        <v>6</v>
      </c>
      <c r="U33" s="23" t="s">
        <v>6</v>
      </c>
      <c r="V33" s="23" t="s">
        <v>6</v>
      </c>
      <c r="W33" s="23" t="s">
        <v>6</v>
      </c>
      <c r="X33" s="23" t="s">
        <v>6</v>
      </c>
      <c r="Y33" s="23"/>
      <c r="Z33" s="24" t="s">
        <v>528</v>
      </c>
    </row>
    <row r="34" spans="1:26" s="28" customFormat="1" ht="26.1" customHeight="1" x14ac:dyDescent="0.3">
      <c r="A34" s="60" t="s">
        <v>36</v>
      </c>
      <c r="B34" s="52" t="s">
        <v>37</v>
      </c>
      <c r="C34" s="52" t="s">
        <v>66</v>
      </c>
      <c r="D34" s="53">
        <v>15359394</v>
      </c>
      <c r="E34" s="55" t="s">
        <v>86</v>
      </c>
      <c r="F34" s="55" t="s">
        <v>87</v>
      </c>
      <c r="G34" s="55" t="s">
        <v>88</v>
      </c>
      <c r="H34" s="55">
        <v>4188223</v>
      </c>
      <c r="I34" s="56">
        <v>2</v>
      </c>
      <c r="J34" s="99" t="s">
        <v>511</v>
      </c>
      <c r="K34" s="61">
        <f>SUM(L34:R34)</f>
        <v>43</v>
      </c>
      <c r="L34" s="57"/>
      <c r="M34" s="57"/>
      <c r="N34" s="57"/>
      <c r="O34" s="57">
        <v>10</v>
      </c>
      <c r="P34" s="57">
        <v>2</v>
      </c>
      <c r="Q34" s="57">
        <v>26</v>
      </c>
      <c r="R34" s="57">
        <v>5</v>
      </c>
      <c r="S34" s="57" t="s">
        <v>6</v>
      </c>
      <c r="T34" s="57" t="s">
        <v>6</v>
      </c>
      <c r="U34" s="57" t="s">
        <v>6</v>
      </c>
      <c r="V34" s="57" t="s">
        <v>6</v>
      </c>
      <c r="W34" s="57" t="s">
        <v>6</v>
      </c>
      <c r="X34" s="57" t="s">
        <v>6</v>
      </c>
      <c r="Y34" s="57"/>
      <c r="Z34" s="62" t="s">
        <v>545</v>
      </c>
    </row>
    <row r="35" spans="1:26" s="28" customFormat="1" ht="26.1" customHeight="1" x14ac:dyDescent="0.3">
      <c r="A35" s="60" t="s">
        <v>36</v>
      </c>
      <c r="B35" s="52" t="s">
        <v>37</v>
      </c>
      <c r="C35" s="52" t="s">
        <v>66</v>
      </c>
      <c r="D35" s="53">
        <v>43574041</v>
      </c>
      <c r="E35" s="55" t="s">
        <v>41</v>
      </c>
      <c r="F35" s="55" t="s">
        <v>182</v>
      </c>
      <c r="G35" s="55" t="s">
        <v>183</v>
      </c>
      <c r="H35" s="55">
        <v>4185203</v>
      </c>
      <c r="I35" s="56">
        <v>20</v>
      </c>
      <c r="J35" s="99" t="s">
        <v>511</v>
      </c>
      <c r="K35" s="61">
        <f>SUM(L35:R35)</f>
        <v>6</v>
      </c>
      <c r="L35" s="57"/>
      <c r="M35" s="57"/>
      <c r="N35" s="57"/>
      <c r="O35" s="57">
        <v>3</v>
      </c>
      <c r="P35" s="57">
        <v>3</v>
      </c>
      <c r="Q35" s="57">
        <v>0</v>
      </c>
      <c r="R35" s="57">
        <v>0</v>
      </c>
      <c r="S35" s="57" t="s">
        <v>6</v>
      </c>
      <c r="T35" s="57" t="s">
        <v>6</v>
      </c>
      <c r="U35" s="57" t="s">
        <v>6</v>
      </c>
      <c r="V35" s="57" t="s">
        <v>6</v>
      </c>
      <c r="W35" s="57" t="s">
        <v>6</v>
      </c>
      <c r="X35" s="57" t="s">
        <v>6</v>
      </c>
      <c r="Y35" s="57"/>
      <c r="Z35" s="62" t="s">
        <v>545</v>
      </c>
    </row>
    <row r="36" spans="1:26" s="28" customFormat="1" ht="24" customHeight="1" x14ac:dyDescent="0.3">
      <c r="A36" s="60" t="s">
        <v>36</v>
      </c>
      <c r="B36" s="52" t="s">
        <v>37</v>
      </c>
      <c r="C36" s="52" t="s">
        <v>66</v>
      </c>
      <c r="D36" s="53">
        <v>48142384</v>
      </c>
      <c r="E36" s="55" t="s">
        <v>83</v>
      </c>
      <c r="F36" s="55" t="s">
        <v>180</v>
      </c>
      <c r="G36" s="55" t="s">
        <v>181</v>
      </c>
      <c r="H36" s="55">
        <v>4187800</v>
      </c>
      <c r="I36" s="56">
        <v>31</v>
      </c>
      <c r="J36" s="99" t="s">
        <v>513</v>
      </c>
      <c r="K36" s="61">
        <f>SUM(L36:R36)</f>
        <v>3.5</v>
      </c>
      <c r="L36" s="57"/>
      <c r="M36" s="57"/>
      <c r="N36" s="57"/>
      <c r="O36" s="57">
        <v>3</v>
      </c>
      <c r="P36" s="57">
        <v>0.5</v>
      </c>
      <c r="Q36" s="57">
        <v>0</v>
      </c>
      <c r="R36" s="57">
        <v>0</v>
      </c>
      <c r="S36" s="57" t="s">
        <v>6</v>
      </c>
      <c r="T36" s="57" t="s">
        <v>6</v>
      </c>
      <c r="U36" s="57" t="s">
        <v>6</v>
      </c>
      <c r="V36" s="57" t="s">
        <v>6</v>
      </c>
      <c r="W36" s="57" t="s">
        <v>6</v>
      </c>
      <c r="X36" s="57" t="s">
        <v>6</v>
      </c>
      <c r="Y36" s="57"/>
      <c r="Z36" s="62" t="s">
        <v>545</v>
      </c>
    </row>
    <row r="37" spans="1:26" s="28" customFormat="1" ht="26.1" customHeight="1" x14ac:dyDescent="0.3">
      <c r="A37" s="60" t="s">
        <v>36</v>
      </c>
      <c r="B37" s="52" t="s">
        <v>37</v>
      </c>
      <c r="C37" s="52" t="s">
        <v>66</v>
      </c>
      <c r="D37" s="53">
        <v>47365538</v>
      </c>
      <c r="E37" s="55" t="s">
        <v>203</v>
      </c>
      <c r="F37" s="55" t="s">
        <v>204</v>
      </c>
      <c r="G37" s="55" t="s">
        <v>205</v>
      </c>
      <c r="H37" s="55">
        <v>72</v>
      </c>
      <c r="I37" s="56">
        <v>25</v>
      </c>
      <c r="J37" s="99" t="s">
        <v>511</v>
      </c>
      <c r="K37" s="61">
        <f>SUM(L37:R37)</f>
        <v>0</v>
      </c>
      <c r="L37" s="57"/>
      <c r="M37" s="57"/>
      <c r="N37" s="57"/>
      <c r="O37" s="57">
        <v>0</v>
      </c>
      <c r="P37" s="57">
        <v>0</v>
      </c>
      <c r="Q37" s="57">
        <v>0</v>
      </c>
      <c r="R37" s="57">
        <v>0</v>
      </c>
      <c r="S37" s="57" t="s">
        <v>6</v>
      </c>
      <c r="T37" s="57" t="s">
        <v>384</v>
      </c>
      <c r="U37" s="57" t="s">
        <v>384</v>
      </c>
      <c r="V37" s="57" t="s">
        <v>384</v>
      </c>
      <c r="W37" s="57" t="s">
        <v>384</v>
      </c>
      <c r="X37" s="57" t="s">
        <v>384</v>
      </c>
      <c r="Y37" s="57"/>
      <c r="Z37" s="62" t="s">
        <v>545</v>
      </c>
    </row>
  </sheetData>
  <autoFilter ref="A3:Z3"/>
  <mergeCells count="18">
    <mergeCell ref="L2:L3"/>
    <mergeCell ref="C2:C3"/>
    <mergeCell ref="B2:B3"/>
    <mergeCell ref="A1:Z1"/>
    <mergeCell ref="O2:R2"/>
    <mergeCell ref="Z2:Z3"/>
    <mergeCell ref="N2:N3"/>
    <mergeCell ref="H2:H3"/>
    <mergeCell ref="A2:A3"/>
    <mergeCell ref="K2:K3"/>
    <mergeCell ref="I2:I3"/>
    <mergeCell ref="G2:G3"/>
    <mergeCell ref="F2:F3"/>
    <mergeCell ref="E2:E3"/>
    <mergeCell ref="D2:D3"/>
    <mergeCell ref="S2:Y2"/>
    <mergeCell ref="J2:J3"/>
    <mergeCell ref="M2:M3"/>
  </mergeCells>
  <pageMargins left="0.25" right="0.17" top="0.59" bottom="0.75" header="0" footer="0"/>
  <pageSetup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999FF"/>
    <pageSetUpPr fitToPage="1"/>
  </sheetPr>
  <dimension ref="A1:Z4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sqref="A1:Z1"/>
    </sheetView>
  </sheetViews>
  <sheetFormatPr baseColWidth="10" defaultColWidth="14.44140625" defaultRowHeight="15" customHeight="1" x14ac:dyDescent="0.3"/>
  <cols>
    <col min="1" max="1" width="12.6640625" style="6" customWidth="1"/>
    <col min="2" max="2" width="11.88671875" style="6" customWidth="1"/>
    <col min="3" max="3" width="41.6640625" style="6" customWidth="1"/>
    <col min="4" max="4" width="14.88671875" style="6" customWidth="1"/>
    <col min="5" max="5" width="17.5546875" style="6" bestFit="1" customWidth="1"/>
    <col min="6" max="6" width="18" style="6" bestFit="1" customWidth="1"/>
    <col min="7" max="7" width="21.33203125" style="6" customWidth="1"/>
    <col min="8" max="8" width="12.5546875" style="8" bestFit="1" customWidth="1"/>
    <col min="9" max="9" width="10.6640625" style="6" customWidth="1"/>
    <col min="10" max="10" width="11.44140625" style="6" customWidth="1"/>
    <col min="11" max="11" width="8.6640625" style="6" customWidth="1"/>
    <col min="12" max="12" width="7" style="6" customWidth="1"/>
    <col min="13" max="13" width="9.44140625" style="6" customWidth="1"/>
    <col min="14" max="14" width="14.6640625" style="6" customWidth="1"/>
    <col min="15" max="15" width="13.109375" style="6" bestFit="1" customWidth="1"/>
    <col min="16" max="16" width="13" style="6" customWidth="1"/>
    <col min="17" max="17" width="9.33203125" style="6" customWidth="1"/>
    <col min="18" max="18" width="6.5546875" style="6" customWidth="1"/>
    <col min="19" max="19" width="7.33203125" style="6" customWidth="1"/>
    <col min="20" max="20" width="6.5546875" style="6" customWidth="1"/>
    <col min="21" max="21" width="6.33203125" style="6" customWidth="1"/>
    <col min="22" max="22" width="5.88671875" style="6" customWidth="1"/>
    <col min="23" max="23" width="6.6640625" style="6" customWidth="1"/>
    <col min="24" max="24" width="6.88671875" style="6" customWidth="1"/>
    <col min="25" max="25" width="14.5546875" style="6" bestFit="1" customWidth="1"/>
    <col min="26" max="16384" width="14.44140625" style="6"/>
  </cols>
  <sheetData>
    <row r="1" spans="1:26" ht="87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56.25" customHeight="1" x14ac:dyDescent="0.3">
      <c r="A2" s="125" t="s">
        <v>13</v>
      </c>
      <c r="B2" s="125" t="s">
        <v>14</v>
      </c>
      <c r="C2" s="12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379</v>
      </c>
      <c r="J2" s="127" t="s">
        <v>159</v>
      </c>
      <c r="K2" s="123" t="s">
        <v>22</v>
      </c>
      <c r="L2" s="123" t="s">
        <v>23</v>
      </c>
      <c r="M2" s="123" t="s">
        <v>24</v>
      </c>
      <c r="N2" s="119" t="s">
        <v>21</v>
      </c>
      <c r="O2" s="120"/>
      <c r="P2" s="120"/>
      <c r="Q2" s="120"/>
      <c r="R2" s="131"/>
      <c r="S2" s="131"/>
      <c r="T2" s="131"/>
      <c r="U2" s="131"/>
      <c r="V2" s="131"/>
      <c r="W2" s="131"/>
      <c r="X2" s="132"/>
      <c r="Y2" s="121" t="s">
        <v>32</v>
      </c>
    </row>
    <row r="3" spans="1:26" ht="88.2" customHeight="1" x14ac:dyDescent="0.3">
      <c r="A3" s="126"/>
      <c r="B3" s="126"/>
      <c r="C3" s="126"/>
      <c r="D3" s="126"/>
      <c r="E3" s="126"/>
      <c r="F3" s="126"/>
      <c r="G3" s="126"/>
      <c r="H3" s="126"/>
      <c r="I3" s="130"/>
      <c r="J3" s="128"/>
      <c r="K3" s="124"/>
      <c r="L3" s="124"/>
      <c r="M3" s="124"/>
      <c r="N3" s="25" t="s">
        <v>33</v>
      </c>
      <c r="O3" s="25" t="s">
        <v>34</v>
      </c>
      <c r="P3" s="25" t="s">
        <v>0</v>
      </c>
      <c r="Q3" s="25" t="s">
        <v>35</v>
      </c>
      <c r="R3" s="26" t="s">
        <v>26</v>
      </c>
      <c r="S3" s="26" t="s">
        <v>27</v>
      </c>
      <c r="T3" s="26" t="s">
        <v>28</v>
      </c>
      <c r="U3" s="26" t="s">
        <v>29</v>
      </c>
      <c r="V3" s="26" t="s">
        <v>30</v>
      </c>
      <c r="W3" s="26" t="s">
        <v>31</v>
      </c>
      <c r="X3" s="26" t="s">
        <v>155</v>
      </c>
      <c r="Y3" s="122"/>
    </row>
    <row r="4" spans="1:26" s="28" customFormat="1" ht="29.4" customHeight="1" x14ac:dyDescent="0.3">
      <c r="A4" s="33" t="s">
        <v>36</v>
      </c>
      <c r="B4" s="33" t="s">
        <v>37</v>
      </c>
      <c r="C4" s="5" t="s">
        <v>95</v>
      </c>
      <c r="D4" s="34">
        <v>47540759</v>
      </c>
      <c r="E4" s="35" t="s">
        <v>353</v>
      </c>
      <c r="F4" s="35" t="s">
        <v>11</v>
      </c>
      <c r="G4" s="35" t="s">
        <v>354</v>
      </c>
      <c r="H4" s="35">
        <v>4188239</v>
      </c>
      <c r="I4" s="2" t="s">
        <v>513</v>
      </c>
      <c r="J4" s="3">
        <f t="shared" ref="J4" si="0">SUM(K4:Q4)</f>
        <v>10.5</v>
      </c>
      <c r="K4" s="23"/>
      <c r="L4" s="23"/>
      <c r="M4" s="23"/>
      <c r="N4" s="23">
        <v>0</v>
      </c>
      <c r="O4" s="23">
        <v>3</v>
      </c>
      <c r="P4" s="23">
        <v>7.5</v>
      </c>
      <c r="Q4" s="23">
        <v>0</v>
      </c>
      <c r="R4" s="23"/>
      <c r="S4" s="23" t="s">
        <v>6</v>
      </c>
      <c r="T4" s="23" t="s">
        <v>6</v>
      </c>
      <c r="U4" s="23" t="s">
        <v>6</v>
      </c>
      <c r="V4" s="23" t="s">
        <v>6</v>
      </c>
      <c r="W4" s="23" t="s">
        <v>6</v>
      </c>
      <c r="X4" s="23"/>
      <c r="Y4" s="27"/>
    </row>
  </sheetData>
  <mergeCells count="17">
    <mergeCell ref="N2:Q2"/>
    <mergeCell ref="A1:Z1"/>
    <mergeCell ref="R2:X2"/>
    <mergeCell ref="Y2:Y3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</mergeCells>
  <pageMargins left="0.25" right="0.25" top="0.75" bottom="0.75" header="0" footer="0"/>
  <pageSetup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66FFFF"/>
    <pageSetUpPr fitToPage="1"/>
  </sheetPr>
  <dimension ref="A1:Z4"/>
  <sheetViews>
    <sheetView topLeftCell="D1" zoomScale="70" zoomScaleNormal="70" workbookViewId="0">
      <pane ySplit="3" topLeftCell="A4" activePane="bottomLeft" state="frozen"/>
      <selection activeCell="W3" sqref="W3"/>
      <selection pane="bottomLeft" sqref="A1:Z1"/>
    </sheetView>
  </sheetViews>
  <sheetFormatPr baseColWidth="10" defaultColWidth="14.44140625" defaultRowHeight="15" customHeight="1" x14ac:dyDescent="0.3"/>
  <cols>
    <col min="1" max="1" width="17.44140625" style="6" bestFit="1" customWidth="1"/>
    <col min="2" max="2" width="17.109375" style="6" bestFit="1" customWidth="1"/>
    <col min="3" max="3" width="21.88671875" style="6" customWidth="1"/>
    <col min="4" max="4" width="11.5546875" style="16" customWidth="1"/>
    <col min="5" max="5" width="14.88671875" style="16" customWidth="1"/>
    <col min="6" max="6" width="13.6640625" style="16" customWidth="1"/>
    <col min="7" max="7" width="13.5546875" style="16" customWidth="1"/>
    <col min="8" max="8" width="12.5546875" style="16" bestFit="1" customWidth="1"/>
    <col min="9" max="9" width="10.6640625" style="6" customWidth="1"/>
    <col min="10" max="10" width="11.44140625" style="6" customWidth="1"/>
    <col min="11" max="11" width="8.6640625" style="6" customWidth="1"/>
    <col min="12" max="12" width="7" style="6" customWidth="1"/>
    <col min="13" max="13" width="9.44140625" style="6" customWidth="1"/>
    <col min="14" max="14" width="23.6640625" style="6" customWidth="1"/>
    <col min="15" max="15" width="18.44140625" style="6" customWidth="1"/>
    <col min="16" max="16" width="20.109375" style="6" bestFit="1" customWidth="1"/>
    <col min="17" max="17" width="13.88671875" style="6" customWidth="1"/>
    <col min="18" max="18" width="8.6640625" style="6" customWidth="1"/>
    <col min="19" max="19" width="6.5546875" style="6" customWidth="1"/>
    <col min="20" max="20" width="7.33203125" style="6" customWidth="1"/>
    <col min="21" max="21" width="6.5546875" style="6" customWidth="1"/>
    <col min="22" max="22" width="6.33203125" style="6" customWidth="1"/>
    <col min="23" max="23" width="5.88671875" style="6" customWidth="1"/>
    <col min="24" max="24" width="6.6640625" style="6" customWidth="1"/>
    <col min="25" max="25" width="6.88671875" style="6" customWidth="1"/>
    <col min="26" max="26" width="71.21875" style="6" bestFit="1" customWidth="1"/>
    <col min="27" max="16384" width="14.44140625" style="6"/>
  </cols>
  <sheetData>
    <row r="1" spans="1:26" ht="94.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54.75" customHeight="1" x14ac:dyDescent="0.3">
      <c r="A2" s="125" t="s">
        <v>13</v>
      </c>
      <c r="B2" s="115" t="s">
        <v>14</v>
      </c>
      <c r="C2" s="11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20</v>
      </c>
      <c r="J2" s="127" t="s">
        <v>159</v>
      </c>
      <c r="K2" s="123" t="s">
        <v>167</v>
      </c>
      <c r="L2" s="123" t="s">
        <v>168</v>
      </c>
      <c r="M2" s="123" t="s">
        <v>24</v>
      </c>
      <c r="N2" s="119" t="s">
        <v>21</v>
      </c>
      <c r="O2" s="120"/>
      <c r="P2" s="120"/>
      <c r="Q2" s="120"/>
      <c r="R2" s="141" t="s">
        <v>157</v>
      </c>
      <c r="S2" s="131"/>
      <c r="T2" s="131"/>
      <c r="U2" s="131"/>
      <c r="V2" s="131"/>
      <c r="W2" s="131"/>
      <c r="X2" s="131"/>
      <c r="Y2" s="132"/>
      <c r="Z2" s="121" t="s">
        <v>32</v>
      </c>
    </row>
    <row r="3" spans="1:26" ht="102.75" customHeight="1" x14ac:dyDescent="0.3">
      <c r="A3" s="126"/>
      <c r="B3" s="116"/>
      <c r="C3" s="116"/>
      <c r="D3" s="126"/>
      <c r="E3" s="126"/>
      <c r="F3" s="126"/>
      <c r="G3" s="126"/>
      <c r="H3" s="126"/>
      <c r="I3" s="130"/>
      <c r="J3" s="128"/>
      <c r="K3" s="124"/>
      <c r="L3" s="124"/>
      <c r="M3" s="124"/>
      <c r="N3" s="25" t="s">
        <v>33</v>
      </c>
      <c r="O3" s="25" t="s">
        <v>34</v>
      </c>
      <c r="P3" s="25" t="s">
        <v>0</v>
      </c>
      <c r="Q3" s="25" t="s">
        <v>35</v>
      </c>
      <c r="R3" s="26" t="s">
        <v>25</v>
      </c>
      <c r="S3" s="26" t="s">
        <v>26</v>
      </c>
      <c r="T3" s="26" t="s">
        <v>27</v>
      </c>
      <c r="U3" s="26" t="s">
        <v>28</v>
      </c>
      <c r="V3" s="26" t="s">
        <v>29</v>
      </c>
      <c r="W3" s="26" t="s">
        <v>30</v>
      </c>
      <c r="X3" s="26" t="s">
        <v>31</v>
      </c>
      <c r="Y3" s="26" t="s">
        <v>155</v>
      </c>
      <c r="Z3" s="122"/>
    </row>
    <row r="4" spans="1:26" s="50" customFormat="1" ht="31.95" customHeight="1" x14ac:dyDescent="0.3">
      <c r="A4" s="65" t="s">
        <v>36</v>
      </c>
      <c r="B4" s="66" t="s">
        <v>37</v>
      </c>
      <c r="C4" s="55" t="s">
        <v>165</v>
      </c>
      <c r="D4" s="67">
        <v>15450315</v>
      </c>
      <c r="E4" s="66" t="s">
        <v>338</v>
      </c>
      <c r="F4" s="66" t="s">
        <v>151</v>
      </c>
      <c r="G4" s="66" t="s">
        <v>508</v>
      </c>
      <c r="H4" s="66">
        <v>4187051</v>
      </c>
      <c r="I4" s="56"/>
      <c r="J4" s="57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9" t="s">
        <v>543</v>
      </c>
    </row>
  </sheetData>
  <mergeCells count="17">
    <mergeCell ref="A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Q2"/>
    <mergeCell ref="R2:Y2"/>
    <mergeCell ref="Z2:Z3"/>
    <mergeCell ref="K2:K3"/>
    <mergeCell ref="L2:L3"/>
  </mergeCells>
  <pageMargins left="0.25" right="0.17" top="0.59" bottom="0.75" header="0" footer="0"/>
  <pageSetup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Z4"/>
  <sheetViews>
    <sheetView topLeftCell="E1" zoomScale="70" zoomScaleNormal="70" workbookViewId="0">
      <pane ySplit="3" topLeftCell="A4" activePane="bottomLeft" state="frozen"/>
      <selection activeCell="W3" sqref="W3"/>
      <selection pane="bottomLeft" sqref="A1:Z1"/>
    </sheetView>
  </sheetViews>
  <sheetFormatPr baseColWidth="10" defaultColWidth="14.44140625" defaultRowHeight="15" customHeight="1" x14ac:dyDescent="0.3"/>
  <cols>
    <col min="1" max="1" width="13.77734375" style="6" customWidth="1"/>
    <col min="2" max="2" width="17.109375" style="6" bestFit="1" customWidth="1"/>
    <col min="3" max="3" width="14.109375" style="6" customWidth="1"/>
    <col min="4" max="4" width="12.33203125" style="16" customWidth="1"/>
    <col min="5" max="5" width="14.88671875" style="16" customWidth="1"/>
    <col min="6" max="6" width="13.6640625" style="16" customWidth="1"/>
    <col min="7" max="7" width="13.5546875" style="16" customWidth="1"/>
    <col min="8" max="8" width="12.5546875" style="16" bestFit="1" customWidth="1"/>
    <col min="9" max="9" width="11.88671875" style="6" bestFit="1" customWidth="1"/>
    <col min="10" max="10" width="11.44140625" style="6" customWidth="1"/>
    <col min="11" max="11" width="8.6640625" style="6" customWidth="1"/>
    <col min="12" max="12" width="7" style="6" customWidth="1"/>
    <col min="13" max="13" width="9.44140625" style="6" customWidth="1"/>
    <col min="14" max="14" width="17.44140625" style="6" customWidth="1"/>
    <col min="15" max="15" width="12.44140625" style="6" bestFit="1" customWidth="1"/>
    <col min="16" max="16" width="14.21875" style="6" customWidth="1"/>
    <col min="17" max="17" width="12.109375" style="6" customWidth="1"/>
    <col min="18" max="18" width="8.6640625" style="6" customWidth="1"/>
    <col min="19" max="19" width="6.5546875" style="6" customWidth="1"/>
    <col min="20" max="20" width="7.33203125" style="6" customWidth="1"/>
    <col min="21" max="21" width="6.5546875" style="6" customWidth="1"/>
    <col min="22" max="22" width="6.33203125" style="6" customWidth="1"/>
    <col min="23" max="23" width="5.88671875" style="6" customWidth="1"/>
    <col min="24" max="24" width="6.6640625" style="6" customWidth="1"/>
    <col min="25" max="25" width="6.88671875" style="6" customWidth="1"/>
    <col min="26" max="26" width="73.109375" style="6" bestFit="1" customWidth="1"/>
    <col min="27" max="16384" width="14.44140625" style="6"/>
  </cols>
  <sheetData>
    <row r="1" spans="1:26" ht="94.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54.75" customHeight="1" x14ac:dyDescent="0.3">
      <c r="A2" s="125" t="s">
        <v>13</v>
      </c>
      <c r="B2" s="115" t="s">
        <v>14</v>
      </c>
      <c r="C2" s="11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20</v>
      </c>
      <c r="J2" s="127" t="s">
        <v>159</v>
      </c>
      <c r="K2" s="123" t="s">
        <v>167</v>
      </c>
      <c r="L2" s="123" t="s">
        <v>168</v>
      </c>
      <c r="M2" s="123" t="s">
        <v>24</v>
      </c>
      <c r="N2" s="119" t="s">
        <v>21</v>
      </c>
      <c r="O2" s="120"/>
      <c r="P2" s="120"/>
      <c r="Q2" s="120"/>
      <c r="R2" s="141" t="s">
        <v>157</v>
      </c>
      <c r="S2" s="131"/>
      <c r="T2" s="131"/>
      <c r="U2" s="131"/>
      <c r="V2" s="131"/>
      <c r="W2" s="131"/>
      <c r="X2" s="131"/>
      <c r="Y2" s="132"/>
      <c r="Z2" s="121" t="s">
        <v>32</v>
      </c>
    </row>
    <row r="3" spans="1:26" s="16" customFormat="1" ht="90" customHeight="1" x14ac:dyDescent="0.3">
      <c r="A3" s="126"/>
      <c r="B3" s="116"/>
      <c r="C3" s="116"/>
      <c r="D3" s="126"/>
      <c r="E3" s="126"/>
      <c r="F3" s="126"/>
      <c r="G3" s="126"/>
      <c r="H3" s="126"/>
      <c r="I3" s="130"/>
      <c r="J3" s="128"/>
      <c r="K3" s="124"/>
      <c r="L3" s="124"/>
      <c r="M3" s="124"/>
      <c r="N3" s="25" t="s">
        <v>33</v>
      </c>
      <c r="O3" s="25" t="s">
        <v>34</v>
      </c>
      <c r="P3" s="25" t="s">
        <v>0</v>
      </c>
      <c r="Q3" s="25" t="s">
        <v>35</v>
      </c>
      <c r="R3" s="29" t="s">
        <v>25</v>
      </c>
      <c r="S3" s="29" t="s">
        <v>26</v>
      </c>
      <c r="T3" s="29" t="s">
        <v>27</v>
      </c>
      <c r="U3" s="29" t="s">
        <v>28</v>
      </c>
      <c r="V3" s="29" t="s">
        <v>29</v>
      </c>
      <c r="W3" s="29" t="s">
        <v>30</v>
      </c>
      <c r="X3" s="29" t="s">
        <v>31</v>
      </c>
      <c r="Y3" s="29" t="s">
        <v>155</v>
      </c>
      <c r="Z3" s="122"/>
    </row>
    <row r="4" spans="1:26" s="16" customFormat="1" ht="31.95" customHeight="1" x14ac:dyDescent="0.3">
      <c r="A4" s="46" t="s">
        <v>36</v>
      </c>
      <c r="B4" s="46" t="s">
        <v>37</v>
      </c>
      <c r="C4" s="142" t="s">
        <v>526</v>
      </c>
      <c r="D4" s="34">
        <v>40443825</v>
      </c>
      <c r="E4" s="35" t="s">
        <v>2</v>
      </c>
      <c r="F4" s="35" t="s">
        <v>84</v>
      </c>
      <c r="G4" s="35" t="s">
        <v>449</v>
      </c>
      <c r="H4" s="35">
        <v>4185411</v>
      </c>
      <c r="I4" s="82"/>
      <c r="J4" s="22">
        <f>SUM(K4:Q4)</f>
        <v>0</v>
      </c>
      <c r="K4" s="23"/>
      <c r="L4" s="23"/>
      <c r="M4" s="23"/>
      <c r="N4" s="90"/>
      <c r="O4" s="90"/>
      <c r="P4" s="90"/>
      <c r="Q4" s="90">
        <v>0</v>
      </c>
      <c r="R4" s="49"/>
      <c r="S4" s="49"/>
      <c r="T4" s="49"/>
      <c r="U4" s="49"/>
      <c r="V4" s="49"/>
      <c r="W4" s="49"/>
      <c r="X4" s="49"/>
      <c r="Y4" s="23"/>
      <c r="Z4" s="109" t="s">
        <v>533</v>
      </c>
    </row>
  </sheetData>
  <mergeCells count="17">
    <mergeCell ref="Z2:Z3"/>
    <mergeCell ref="J2:J3"/>
    <mergeCell ref="K2:K3"/>
    <mergeCell ref="L2:L3"/>
    <mergeCell ref="M2:M3"/>
    <mergeCell ref="N2:Q2"/>
    <mergeCell ref="R2:Y2"/>
    <mergeCell ref="A1:Z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25" right="0.17" top="0.59" bottom="0.75" header="0" footer="0"/>
  <pageSetup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999FF"/>
    <pageSetUpPr fitToPage="1"/>
  </sheetPr>
  <dimension ref="A1:Z5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H10" sqref="H10"/>
    </sheetView>
  </sheetViews>
  <sheetFormatPr baseColWidth="10" defaultColWidth="14.44140625" defaultRowHeight="15" customHeight="1" x14ac:dyDescent="0.3"/>
  <cols>
    <col min="1" max="1" width="7.109375" style="6" customWidth="1"/>
    <col min="2" max="2" width="7.6640625" style="6" customWidth="1"/>
    <col min="3" max="3" width="19.5546875" style="6" customWidth="1"/>
    <col min="4" max="4" width="14.88671875" style="6" customWidth="1"/>
    <col min="5" max="5" width="17.5546875" style="6" bestFit="1" customWidth="1"/>
    <col min="6" max="6" width="18" style="6" bestFit="1" customWidth="1"/>
    <col min="7" max="7" width="21.33203125" style="6" customWidth="1"/>
    <col min="8" max="8" width="10" style="8" bestFit="1" customWidth="1"/>
    <col min="9" max="9" width="10.6640625" style="6" hidden="1" customWidth="1"/>
    <col min="10" max="10" width="11.33203125" style="6" bestFit="1" customWidth="1"/>
    <col min="11" max="11" width="11.44140625" style="6" customWidth="1"/>
    <col min="12" max="12" width="8.6640625" style="6" customWidth="1"/>
    <col min="13" max="13" width="7" style="6" customWidth="1"/>
    <col min="14" max="14" width="9.44140625" style="6" customWidth="1"/>
    <col min="15" max="15" width="16.33203125" style="6" customWidth="1"/>
    <col min="16" max="16" width="14.5546875" style="6" customWidth="1"/>
    <col min="17" max="17" width="15.109375" style="6" customWidth="1"/>
    <col min="18" max="18" width="9.33203125" style="6" customWidth="1"/>
    <col min="19" max="19" width="6.5546875" style="6" customWidth="1"/>
    <col min="20" max="20" width="7.33203125" style="6" customWidth="1"/>
    <col min="21" max="21" width="6.5546875" style="6" customWidth="1"/>
    <col min="22" max="22" width="6.33203125" style="6" customWidth="1"/>
    <col min="23" max="23" width="5.88671875" style="6" customWidth="1"/>
    <col min="24" max="24" width="6.6640625" style="6" customWidth="1"/>
    <col min="25" max="25" width="6.88671875" style="6" customWidth="1"/>
    <col min="26" max="26" width="16.6640625" style="28" bestFit="1" customWidth="1"/>
    <col min="27" max="27" width="24.44140625" style="6" customWidth="1"/>
    <col min="28" max="16384" width="14.44140625" style="6"/>
  </cols>
  <sheetData>
    <row r="1" spans="1:26" ht="76.9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36.75" customHeight="1" x14ac:dyDescent="0.3">
      <c r="A2" s="125" t="s">
        <v>13</v>
      </c>
      <c r="B2" s="125" t="s">
        <v>14</v>
      </c>
      <c r="C2" s="12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34" t="s">
        <v>153</v>
      </c>
      <c r="I2" s="129" t="s">
        <v>20</v>
      </c>
      <c r="J2" s="129" t="s">
        <v>379</v>
      </c>
      <c r="K2" s="127" t="s">
        <v>159</v>
      </c>
      <c r="L2" s="123" t="s">
        <v>167</v>
      </c>
      <c r="M2" s="123" t="s">
        <v>168</v>
      </c>
      <c r="N2" s="123" t="s">
        <v>24</v>
      </c>
      <c r="O2" s="119" t="s">
        <v>21</v>
      </c>
      <c r="P2" s="120"/>
      <c r="Q2" s="120"/>
      <c r="R2" s="120"/>
      <c r="S2" s="131"/>
      <c r="T2" s="131"/>
      <c r="U2" s="131"/>
      <c r="V2" s="131"/>
      <c r="W2" s="131"/>
      <c r="X2" s="131"/>
      <c r="Y2" s="132"/>
      <c r="Z2" s="136" t="s">
        <v>32</v>
      </c>
    </row>
    <row r="3" spans="1:26" ht="92.25" customHeight="1" x14ac:dyDescent="0.3">
      <c r="A3" s="126"/>
      <c r="B3" s="126"/>
      <c r="C3" s="126"/>
      <c r="D3" s="126"/>
      <c r="E3" s="126"/>
      <c r="F3" s="126"/>
      <c r="G3" s="126"/>
      <c r="H3" s="135"/>
      <c r="I3" s="130"/>
      <c r="J3" s="133"/>
      <c r="K3" s="128"/>
      <c r="L3" s="124"/>
      <c r="M3" s="124"/>
      <c r="N3" s="124"/>
      <c r="O3" s="25" t="s">
        <v>33</v>
      </c>
      <c r="P3" s="25" t="s">
        <v>34</v>
      </c>
      <c r="Q3" s="25" t="s">
        <v>0</v>
      </c>
      <c r="R3" s="25" t="s">
        <v>35</v>
      </c>
      <c r="S3" s="29" t="s">
        <v>26</v>
      </c>
      <c r="T3" s="29" t="s">
        <v>27</v>
      </c>
      <c r="U3" s="29" t="s">
        <v>28</v>
      </c>
      <c r="V3" s="29" t="s">
        <v>29</v>
      </c>
      <c r="W3" s="29" t="s">
        <v>30</v>
      </c>
      <c r="X3" s="29" t="s">
        <v>31</v>
      </c>
      <c r="Y3" s="29" t="s">
        <v>155</v>
      </c>
      <c r="Z3" s="137"/>
    </row>
    <row r="4" spans="1:26" s="48" customFormat="1" ht="26.1" customHeight="1" x14ac:dyDescent="0.3">
      <c r="A4" s="12" t="s">
        <v>36</v>
      </c>
      <c r="B4" s="12" t="s">
        <v>37</v>
      </c>
      <c r="C4" s="19" t="s">
        <v>140</v>
      </c>
      <c r="D4" s="14">
        <v>42217064</v>
      </c>
      <c r="E4" s="15" t="s">
        <v>7</v>
      </c>
      <c r="F4" s="15" t="s">
        <v>42</v>
      </c>
      <c r="G4" s="15" t="s">
        <v>256</v>
      </c>
      <c r="H4" s="15">
        <v>4188175</v>
      </c>
      <c r="I4" s="2">
        <v>1</v>
      </c>
      <c r="J4" s="2" t="s">
        <v>511</v>
      </c>
      <c r="K4" s="22">
        <f t="shared" ref="K4:K5" si="0">SUM(L4:R4)</f>
        <v>7.1</v>
      </c>
      <c r="L4" s="1"/>
      <c r="M4" s="1"/>
      <c r="N4" s="1"/>
      <c r="O4" s="93">
        <v>0</v>
      </c>
      <c r="P4" s="93">
        <v>1.5</v>
      </c>
      <c r="Q4" s="93">
        <v>5.6</v>
      </c>
      <c r="R4" s="93">
        <v>0</v>
      </c>
      <c r="S4" s="23" t="s">
        <v>6</v>
      </c>
      <c r="T4" s="23" t="s">
        <v>6</v>
      </c>
      <c r="U4" s="23" t="s">
        <v>6</v>
      </c>
      <c r="V4" s="23" t="s">
        <v>6</v>
      </c>
      <c r="W4" s="23" t="s">
        <v>6</v>
      </c>
      <c r="X4" s="23" t="s">
        <v>6</v>
      </c>
      <c r="Y4" s="23" t="s">
        <v>6</v>
      </c>
      <c r="Z4" s="27"/>
    </row>
    <row r="5" spans="1:26" s="11" customFormat="1" ht="26.1" customHeight="1" x14ac:dyDescent="0.3">
      <c r="A5" s="46" t="s">
        <v>36</v>
      </c>
      <c r="B5" s="46" t="s">
        <v>37</v>
      </c>
      <c r="C5" s="19" t="s">
        <v>140</v>
      </c>
      <c r="D5" s="34">
        <v>46098331</v>
      </c>
      <c r="E5" s="35" t="s">
        <v>138</v>
      </c>
      <c r="F5" s="35" t="s">
        <v>8</v>
      </c>
      <c r="G5" s="35" t="s">
        <v>381</v>
      </c>
      <c r="H5" s="35">
        <v>16</v>
      </c>
      <c r="I5" s="2">
        <v>2</v>
      </c>
      <c r="J5" s="2" t="s">
        <v>515</v>
      </c>
      <c r="K5" s="22">
        <f t="shared" si="0"/>
        <v>20.5</v>
      </c>
      <c r="L5" s="23"/>
      <c r="M5" s="23"/>
      <c r="N5" s="23"/>
      <c r="O5" s="94">
        <v>3</v>
      </c>
      <c r="P5" s="94">
        <v>7.5</v>
      </c>
      <c r="Q5" s="94">
        <v>9</v>
      </c>
      <c r="R5" s="94">
        <v>1</v>
      </c>
      <c r="S5" s="23" t="s">
        <v>6</v>
      </c>
      <c r="T5" s="23" t="s">
        <v>6</v>
      </c>
      <c r="U5" s="23" t="s">
        <v>6</v>
      </c>
      <c r="V5" s="23" t="s">
        <v>6</v>
      </c>
      <c r="W5" s="23" t="s">
        <v>6</v>
      </c>
      <c r="X5" s="23" t="s">
        <v>6</v>
      </c>
      <c r="Y5" s="23" t="s">
        <v>6</v>
      </c>
      <c r="Z5" s="27"/>
    </row>
  </sheetData>
  <autoFilter ref="A3:Z3">
    <sortState ref="A5:Z20">
      <sortCondition ref="J3"/>
    </sortState>
  </autoFilter>
  <mergeCells count="18">
    <mergeCell ref="J2:J3"/>
    <mergeCell ref="A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L2:L3"/>
    <mergeCell ref="N2:N3"/>
    <mergeCell ref="O2:R2"/>
    <mergeCell ref="S2:Y2"/>
    <mergeCell ref="Z2:Z3"/>
    <mergeCell ref="M2:M3"/>
  </mergeCells>
  <pageMargins left="0.25" right="0.25" top="0.75" bottom="0.75" header="0" footer="0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  <pageSetUpPr fitToPage="1"/>
  </sheetPr>
  <dimension ref="A1:Z37"/>
  <sheetViews>
    <sheetView zoomScale="70" zoomScaleNormal="70" zoomScaleSheetLayoutView="70" workbookViewId="0">
      <pane ySplit="3" topLeftCell="A25" activePane="bottomLeft" state="frozen"/>
      <selection activeCell="W3" sqref="W3"/>
      <selection pane="bottomLeft" activeCell="E37" sqref="E37"/>
    </sheetView>
  </sheetViews>
  <sheetFormatPr baseColWidth="10" defaultColWidth="14.44140625" defaultRowHeight="15" customHeight="1" x14ac:dyDescent="0.3"/>
  <cols>
    <col min="1" max="1" width="17.88671875" style="6" bestFit="1" customWidth="1"/>
    <col min="2" max="2" width="17.109375" style="6" bestFit="1" customWidth="1"/>
    <col min="3" max="3" width="21.5546875" style="6" bestFit="1" customWidth="1"/>
    <col min="4" max="4" width="14.88671875" style="6" customWidth="1"/>
    <col min="5" max="5" width="17.5546875" style="6" bestFit="1" customWidth="1"/>
    <col min="6" max="6" width="18" style="6" bestFit="1" customWidth="1"/>
    <col min="7" max="7" width="21.33203125" style="6" customWidth="1"/>
    <col min="8" max="8" width="11.109375" style="8" bestFit="1" customWidth="1"/>
    <col min="9" max="9" width="10.6640625" style="6" hidden="1" customWidth="1"/>
    <col min="10" max="10" width="12" style="6" bestFit="1" customWidth="1"/>
    <col min="11" max="11" width="12.88671875" style="6" customWidth="1"/>
    <col min="12" max="12" width="8.6640625" style="6" customWidth="1"/>
    <col min="13" max="13" width="7" style="6" customWidth="1"/>
    <col min="14" max="14" width="9.44140625" style="6" customWidth="1"/>
    <col min="15" max="15" width="15.6640625" style="6" customWidth="1"/>
    <col min="16" max="16" width="13" style="6" customWidth="1"/>
    <col min="17" max="17" width="13.44140625" style="6" bestFit="1" customWidth="1"/>
    <col min="18" max="18" width="9.33203125" style="6" customWidth="1"/>
    <col min="19" max="19" width="6.5546875" style="6" customWidth="1"/>
    <col min="20" max="20" width="7.33203125" style="6" customWidth="1"/>
    <col min="21" max="21" width="6.5546875" style="6" customWidth="1"/>
    <col min="22" max="22" width="6.33203125" style="6" customWidth="1"/>
    <col min="23" max="23" width="5.88671875" style="6" customWidth="1"/>
    <col min="24" max="24" width="6.6640625" style="6" customWidth="1"/>
    <col min="25" max="25" width="6.88671875" style="6" customWidth="1"/>
    <col min="26" max="26" width="44.88671875" style="6" bestFit="1" customWidth="1"/>
    <col min="27" max="16384" width="14.44140625" style="6"/>
  </cols>
  <sheetData>
    <row r="1" spans="1:26" ht="79.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51" customHeight="1" x14ac:dyDescent="0.3">
      <c r="A2" s="115" t="s">
        <v>13</v>
      </c>
      <c r="B2" s="115" t="s">
        <v>14</v>
      </c>
      <c r="C2" s="11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34" t="s">
        <v>153</v>
      </c>
      <c r="I2" s="129" t="s">
        <v>20</v>
      </c>
      <c r="J2" s="129" t="s">
        <v>379</v>
      </c>
      <c r="K2" s="127" t="s">
        <v>166</v>
      </c>
      <c r="L2" s="123" t="s">
        <v>22</v>
      </c>
      <c r="M2" s="123" t="s">
        <v>23</v>
      </c>
      <c r="N2" s="123" t="s">
        <v>24</v>
      </c>
      <c r="O2" s="119" t="s">
        <v>21</v>
      </c>
      <c r="P2" s="120"/>
      <c r="Q2" s="120"/>
      <c r="R2" s="120"/>
      <c r="S2" s="131"/>
      <c r="T2" s="131"/>
      <c r="U2" s="131"/>
      <c r="V2" s="131"/>
      <c r="W2" s="131"/>
      <c r="X2" s="131"/>
      <c r="Y2" s="132"/>
      <c r="Z2" s="121" t="s">
        <v>32</v>
      </c>
    </row>
    <row r="3" spans="1:26" ht="75" customHeight="1" x14ac:dyDescent="0.3">
      <c r="A3" s="116"/>
      <c r="B3" s="116"/>
      <c r="C3" s="116"/>
      <c r="D3" s="126"/>
      <c r="E3" s="126"/>
      <c r="F3" s="126"/>
      <c r="G3" s="126"/>
      <c r="H3" s="135"/>
      <c r="I3" s="130"/>
      <c r="J3" s="133"/>
      <c r="K3" s="128"/>
      <c r="L3" s="124"/>
      <c r="M3" s="124"/>
      <c r="N3" s="124"/>
      <c r="O3" s="25" t="s">
        <v>33</v>
      </c>
      <c r="P3" s="25" t="s">
        <v>34</v>
      </c>
      <c r="Q3" s="25" t="s">
        <v>0</v>
      </c>
      <c r="R3" s="25" t="s">
        <v>35</v>
      </c>
      <c r="S3" s="26" t="s">
        <v>26</v>
      </c>
      <c r="T3" s="26" t="s">
        <v>27</v>
      </c>
      <c r="U3" s="26" t="s">
        <v>28</v>
      </c>
      <c r="V3" s="26" t="s">
        <v>29</v>
      </c>
      <c r="W3" s="26" t="s">
        <v>30</v>
      </c>
      <c r="X3" s="26" t="s">
        <v>31</v>
      </c>
      <c r="Y3" s="26" t="s">
        <v>155</v>
      </c>
      <c r="Z3" s="122"/>
    </row>
    <row r="4" spans="1:26" s="16" customFormat="1" ht="26.1" customHeight="1" x14ac:dyDescent="0.3">
      <c r="A4" s="9" t="s">
        <v>36</v>
      </c>
      <c r="B4" s="9" t="s">
        <v>37</v>
      </c>
      <c r="C4" s="10" t="s">
        <v>38</v>
      </c>
      <c r="D4" s="72">
        <v>40207684</v>
      </c>
      <c r="E4" s="73" t="s">
        <v>73</v>
      </c>
      <c r="F4" s="74" t="s">
        <v>59</v>
      </c>
      <c r="G4" s="74" t="s">
        <v>418</v>
      </c>
      <c r="H4" s="74">
        <v>4187740</v>
      </c>
      <c r="I4" s="82">
        <v>1</v>
      </c>
      <c r="J4" s="82" t="s">
        <v>511</v>
      </c>
      <c r="K4" s="22">
        <f>SUM(L4:R4)</f>
        <v>49.5</v>
      </c>
      <c r="L4" s="49"/>
      <c r="M4" s="49"/>
      <c r="N4" s="49"/>
      <c r="O4" s="89">
        <v>7</v>
      </c>
      <c r="P4" s="89">
        <v>15.5</v>
      </c>
      <c r="Q4" s="89">
        <v>26</v>
      </c>
      <c r="R4" s="89">
        <v>1</v>
      </c>
      <c r="S4" s="49" t="s">
        <v>6</v>
      </c>
      <c r="T4" s="49" t="s">
        <v>6</v>
      </c>
      <c r="U4" s="49" t="s">
        <v>6</v>
      </c>
      <c r="V4" s="49" t="s">
        <v>6</v>
      </c>
      <c r="W4" s="49" t="s">
        <v>6</v>
      </c>
      <c r="X4" s="49" t="s">
        <v>6</v>
      </c>
      <c r="Y4" s="49"/>
      <c r="Z4" s="32"/>
    </row>
    <row r="5" spans="1:26" s="16" customFormat="1" ht="26.1" customHeight="1" x14ac:dyDescent="0.3">
      <c r="A5" s="46" t="s">
        <v>36</v>
      </c>
      <c r="B5" s="46" t="s">
        <v>37</v>
      </c>
      <c r="C5" s="10" t="s">
        <v>38</v>
      </c>
      <c r="D5" s="71">
        <v>16290263</v>
      </c>
      <c r="E5" s="35" t="s">
        <v>424</v>
      </c>
      <c r="F5" s="35" t="s">
        <v>54</v>
      </c>
      <c r="G5" s="35" t="s">
        <v>425</v>
      </c>
      <c r="H5" s="35">
        <v>4186210</v>
      </c>
      <c r="I5" s="82">
        <v>4</v>
      </c>
      <c r="J5" s="82" t="s">
        <v>511</v>
      </c>
      <c r="K5" s="22">
        <f>SUM(L5:R5)</f>
        <v>35</v>
      </c>
      <c r="L5" s="49"/>
      <c r="M5" s="49"/>
      <c r="N5" s="49"/>
      <c r="O5" s="90">
        <v>0</v>
      </c>
      <c r="P5" s="90">
        <v>0</v>
      </c>
      <c r="Q5" s="90">
        <v>30</v>
      </c>
      <c r="R5" s="90">
        <v>5</v>
      </c>
      <c r="S5" s="49" t="s">
        <v>6</v>
      </c>
      <c r="T5" s="49" t="s">
        <v>6</v>
      </c>
      <c r="U5" s="49" t="s">
        <v>6</v>
      </c>
      <c r="V5" s="49" t="s">
        <v>6</v>
      </c>
      <c r="W5" s="49" t="s">
        <v>6</v>
      </c>
      <c r="X5" s="49" t="s">
        <v>6</v>
      </c>
      <c r="Y5" s="49"/>
      <c r="Z5" s="32"/>
    </row>
    <row r="6" spans="1:26" s="16" customFormat="1" ht="26.1" customHeight="1" x14ac:dyDescent="0.3">
      <c r="A6" s="46" t="s">
        <v>36</v>
      </c>
      <c r="B6" s="46" t="s">
        <v>37</v>
      </c>
      <c r="C6" s="13" t="s">
        <v>38</v>
      </c>
      <c r="D6" s="34">
        <v>42153228</v>
      </c>
      <c r="E6" s="35" t="s">
        <v>454</v>
      </c>
      <c r="F6" s="35" t="s">
        <v>41</v>
      </c>
      <c r="G6" s="35" t="s">
        <v>455</v>
      </c>
      <c r="H6" s="59" t="s">
        <v>456</v>
      </c>
      <c r="I6" s="82">
        <v>5</v>
      </c>
      <c r="J6" s="82" t="s">
        <v>511</v>
      </c>
      <c r="K6" s="22">
        <f>SUM(L6:R6)</f>
        <v>35</v>
      </c>
      <c r="L6" s="23"/>
      <c r="M6" s="23"/>
      <c r="N6" s="23"/>
      <c r="O6" s="90">
        <v>4</v>
      </c>
      <c r="P6" s="90">
        <v>5</v>
      </c>
      <c r="Q6" s="90">
        <v>26</v>
      </c>
      <c r="R6" s="90">
        <v>0</v>
      </c>
      <c r="S6" s="49" t="s">
        <v>6</v>
      </c>
      <c r="T6" s="49" t="s">
        <v>6</v>
      </c>
      <c r="U6" s="49" t="s">
        <v>6</v>
      </c>
      <c r="V6" s="49" t="s">
        <v>6</v>
      </c>
      <c r="W6" s="49" t="s">
        <v>6</v>
      </c>
      <c r="X6" s="49" t="s">
        <v>6</v>
      </c>
      <c r="Y6" s="23"/>
      <c r="Z6" s="27"/>
    </row>
    <row r="7" spans="1:26" s="50" customFormat="1" ht="26.1" customHeight="1" x14ac:dyDescent="0.3">
      <c r="A7" s="46" t="s">
        <v>36</v>
      </c>
      <c r="B7" s="46" t="s">
        <v>37</v>
      </c>
      <c r="C7" s="13" t="s">
        <v>38</v>
      </c>
      <c r="D7" s="34">
        <v>16311399</v>
      </c>
      <c r="E7" s="35" t="s">
        <v>112</v>
      </c>
      <c r="F7" s="35" t="s">
        <v>233</v>
      </c>
      <c r="G7" s="35" t="s">
        <v>481</v>
      </c>
      <c r="H7" s="59" t="s">
        <v>482</v>
      </c>
      <c r="I7" s="82">
        <v>6</v>
      </c>
      <c r="J7" s="82" t="s">
        <v>511</v>
      </c>
      <c r="K7" s="22">
        <f>SUM(L7:R7)</f>
        <v>35</v>
      </c>
      <c r="L7" s="23"/>
      <c r="M7" s="23"/>
      <c r="N7" s="23"/>
      <c r="O7" s="90">
        <v>0</v>
      </c>
      <c r="P7" s="90">
        <v>9</v>
      </c>
      <c r="Q7" s="90">
        <v>26</v>
      </c>
      <c r="R7" s="90">
        <v>0</v>
      </c>
      <c r="S7" s="49" t="s">
        <v>6</v>
      </c>
      <c r="T7" s="49" t="s">
        <v>6</v>
      </c>
      <c r="U7" s="49" t="s">
        <v>6</v>
      </c>
      <c r="V7" s="49" t="s">
        <v>6</v>
      </c>
      <c r="W7" s="49" t="s">
        <v>6</v>
      </c>
      <c r="X7" s="49" t="s">
        <v>6</v>
      </c>
      <c r="Y7" s="23"/>
      <c r="Z7" s="27"/>
    </row>
    <row r="8" spans="1:26" s="50" customFormat="1" ht="26.1" customHeight="1" x14ac:dyDescent="0.3">
      <c r="A8" s="46" t="s">
        <v>36</v>
      </c>
      <c r="B8" s="46" t="s">
        <v>37</v>
      </c>
      <c r="C8" s="10" t="s">
        <v>38</v>
      </c>
      <c r="D8" s="34">
        <v>21866403</v>
      </c>
      <c r="E8" s="35" t="s">
        <v>436</v>
      </c>
      <c r="F8" s="35" t="s">
        <v>437</v>
      </c>
      <c r="G8" s="35" t="s">
        <v>438</v>
      </c>
      <c r="H8" s="35">
        <v>21866403</v>
      </c>
      <c r="I8" s="82">
        <v>7</v>
      </c>
      <c r="J8" s="82" t="s">
        <v>511</v>
      </c>
      <c r="K8" s="22">
        <f>SUM(L8:R8)</f>
        <v>34.5</v>
      </c>
      <c r="L8" s="49"/>
      <c r="M8" s="49"/>
      <c r="N8" s="49"/>
      <c r="O8" s="90">
        <v>0</v>
      </c>
      <c r="P8" s="90">
        <v>16.5</v>
      </c>
      <c r="Q8" s="90">
        <v>18</v>
      </c>
      <c r="R8" s="90">
        <v>0</v>
      </c>
      <c r="S8" s="49" t="s">
        <v>6</v>
      </c>
      <c r="T8" s="49" t="s">
        <v>6</v>
      </c>
      <c r="U8" s="49" t="s">
        <v>6</v>
      </c>
      <c r="V8" s="49" t="s">
        <v>6</v>
      </c>
      <c r="W8" s="49" t="s">
        <v>6</v>
      </c>
      <c r="X8" s="49" t="s">
        <v>6</v>
      </c>
      <c r="Y8" s="49"/>
      <c r="Z8" s="32"/>
    </row>
    <row r="9" spans="1:26" s="50" customFormat="1" ht="26.1" customHeight="1" x14ac:dyDescent="0.3">
      <c r="A9" s="46" t="s">
        <v>36</v>
      </c>
      <c r="B9" s="46" t="s">
        <v>37</v>
      </c>
      <c r="C9" s="13" t="s">
        <v>38</v>
      </c>
      <c r="D9" s="34">
        <v>15433532</v>
      </c>
      <c r="E9" s="35" t="s">
        <v>464</v>
      </c>
      <c r="F9" s="35" t="s">
        <v>465</v>
      </c>
      <c r="G9" s="35" t="s">
        <v>466</v>
      </c>
      <c r="H9" s="35">
        <v>4184774</v>
      </c>
      <c r="I9" s="82">
        <v>8</v>
      </c>
      <c r="J9" s="82" t="s">
        <v>511</v>
      </c>
      <c r="K9" s="22">
        <f>SUM(L9:R9)</f>
        <v>33.9</v>
      </c>
      <c r="L9" s="23"/>
      <c r="M9" s="23"/>
      <c r="N9" s="23"/>
      <c r="O9" s="90">
        <v>0</v>
      </c>
      <c r="P9" s="90">
        <v>5</v>
      </c>
      <c r="Q9" s="90">
        <v>28.9</v>
      </c>
      <c r="R9" s="90">
        <v>0</v>
      </c>
      <c r="S9" s="49" t="s">
        <v>6</v>
      </c>
      <c r="T9" s="49" t="s">
        <v>6</v>
      </c>
      <c r="U9" s="49" t="s">
        <v>6</v>
      </c>
      <c r="V9" s="49" t="s">
        <v>6</v>
      </c>
      <c r="W9" s="49" t="s">
        <v>6</v>
      </c>
      <c r="X9" s="49" t="s">
        <v>6</v>
      </c>
      <c r="Y9" s="23"/>
      <c r="Z9" s="27"/>
    </row>
    <row r="10" spans="1:26" s="50" customFormat="1" ht="26.1" customHeight="1" x14ac:dyDescent="0.3">
      <c r="A10" s="46" t="s">
        <v>36</v>
      </c>
      <c r="B10" s="46" t="s">
        <v>37</v>
      </c>
      <c r="C10" s="13" t="s">
        <v>38</v>
      </c>
      <c r="D10" s="34">
        <v>21876538</v>
      </c>
      <c r="E10" s="35" t="s">
        <v>469</v>
      </c>
      <c r="F10" s="35" t="s">
        <v>402</v>
      </c>
      <c r="G10" s="35" t="s">
        <v>470</v>
      </c>
      <c r="H10" s="59" t="s">
        <v>471</v>
      </c>
      <c r="I10" s="82">
        <v>9</v>
      </c>
      <c r="J10" s="82" t="s">
        <v>511</v>
      </c>
      <c r="K10" s="22">
        <f>SUM(L10:R10)</f>
        <v>28.2</v>
      </c>
      <c r="L10" s="23"/>
      <c r="M10" s="23"/>
      <c r="N10" s="23"/>
      <c r="O10" s="90">
        <v>4</v>
      </c>
      <c r="P10" s="90">
        <v>10</v>
      </c>
      <c r="Q10" s="90">
        <v>14.2</v>
      </c>
      <c r="R10" s="90">
        <v>0</v>
      </c>
      <c r="S10" s="49" t="s">
        <v>6</v>
      </c>
      <c r="T10" s="49" t="s">
        <v>6</v>
      </c>
      <c r="U10" s="49" t="s">
        <v>6</v>
      </c>
      <c r="V10" s="49" t="s">
        <v>6</v>
      </c>
      <c r="W10" s="49" t="s">
        <v>6</v>
      </c>
      <c r="X10" s="49" t="s">
        <v>6</v>
      </c>
      <c r="Y10" s="23"/>
      <c r="Z10" s="27"/>
    </row>
    <row r="11" spans="1:26" s="50" customFormat="1" ht="26.1" customHeight="1" x14ac:dyDescent="0.3">
      <c r="A11" s="46" t="s">
        <v>36</v>
      </c>
      <c r="B11" s="46" t="s">
        <v>37</v>
      </c>
      <c r="C11" s="10" t="s">
        <v>38</v>
      </c>
      <c r="D11" s="34">
        <v>19293403</v>
      </c>
      <c r="E11" s="35" t="s">
        <v>152</v>
      </c>
      <c r="F11" s="35" t="s">
        <v>45</v>
      </c>
      <c r="G11" s="35" t="s">
        <v>448</v>
      </c>
      <c r="H11" s="35">
        <v>4185696</v>
      </c>
      <c r="I11" s="82">
        <v>10</v>
      </c>
      <c r="J11" s="82" t="s">
        <v>511</v>
      </c>
      <c r="K11" s="22">
        <f>SUM(L11:R11)</f>
        <v>27.7</v>
      </c>
      <c r="L11" s="49"/>
      <c r="M11" s="49"/>
      <c r="N11" s="49"/>
      <c r="O11" s="90">
        <v>6</v>
      </c>
      <c r="P11" s="90">
        <v>10.5</v>
      </c>
      <c r="Q11" s="90">
        <v>10.199999999999999</v>
      </c>
      <c r="R11" s="90">
        <v>1</v>
      </c>
      <c r="S11" s="49" t="s">
        <v>6</v>
      </c>
      <c r="T11" s="49" t="s">
        <v>6</v>
      </c>
      <c r="U11" s="49" t="s">
        <v>6</v>
      </c>
      <c r="V11" s="49" t="s">
        <v>6</v>
      </c>
      <c r="W11" s="49" t="s">
        <v>6</v>
      </c>
      <c r="X11" s="49" t="s">
        <v>6</v>
      </c>
      <c r="Y11" s="49"/>
      <c r="Z11" s="32"/>
    </row>
    <row r="12" spans="1:26" s="50" customFormat="1" ht="26.1" customHeight="1" x14ac:dyDescent="0.3">
      <c r="A12" s="46" t="s">
        <v>36</v>
      </c>
      <c r="B12" s="46" t="s">
        <v>37</v>
      </c>
      <c r="C12" s="13" t="s">
        <v>38</v>
      </c>
      <c r="D12" s="34">
        <v>41591653</v>
      </c>
      <c r="E12" s="35" t="s">
        <v>224</v>
      </c>
      <c r="F12" s="35" t="s">
        <v>58</v>
      </c>
      <c r="G12" s="35" t="s">
        <v>457</v>
      </c>
      <c r="H12" s="59" t="s">
        <v>458</v>
      </c>
      <c r="I12" s="82">
        <v>11</v>
      </c>
      <c r="J12" s="82" t="s">
        <v>511</v>
      </c>
      <c r="K12" s="22">
        <f>SUM(L12:R12)</f>
        <v>23.4</v>
      </c>
      <c r="L12" s="23"/>
      <c r="M12" s="23"/>
      <c r="N12" s="23"/>
      <c r="O12" s="90">
        <v>0</v>
      </c>
      <c r="P12" s="90">
        <v>4</v>
      </c>
      <c r="Q12" s="90">
        <v>19.399999999999999</v>
      </c>
      <c r="R12" s="90">
        <v>0</v>
      </c>
      <c r="S12" s="49" t="s">
        <v>6</v>
      </c>
      <c r="T12" s="49" t="s">
        <v>6</v>
      </c>
      <c r="U12" s="49" t="s">
        <v>6</v>
      </c>
      <c r="V12" s="49" t="s">
        <v>6</v>
      </c>
      <c r="W12" s="49" t="s">
        <v>6</v>
      </c>
      <c r="X12" s="49" t="s">
        <v>6</v>
      </c>
      <c r="Y12" s="23"/>
      <c r="Z12" s="27"/>
    </row>
    <row r="13" spans="1:26" s="50" customFormat="1" ht="26.1" customHeight="1" x14ac:dyDescent="0.3">
      <c r="A13" s="46" t="s">
        <v>36</v>
      </c>
      <c r="B13" s="46" t="s">
        <v>37</v>
      </c>
      <c r="C13" s="13" t="s">
        <v>38</v>
      </c>
      <c r="D13" s="34">
        <v>44160929</v>
      </c>
      <c r="E13" s="35" t="s">
        <v>48</v>
      </c>
      <c r="F13" s="35" t="s">
        <v>432</v>
      </c>
      <c r="G13" s="35" t="s">
        <v>433</v>
      </c>
      <c r="H13" s="35">
        <v>4186025</v>
      </c>
      <c r="I13" s="82">
        <v>12</v>
      </c>
      <c r="J13" s="82" t="s">
        <v>511</v>
      </c>
      <c r="K13" s="22">
        <f>SUM(L13:R13)</f>
        <v>22.4</v>
      </c>
      <c r="L13" s="23"/>
      <c r="M13" s="23"/>
      <c r="N13" s="23"/>
      <c r="O13" s="90">
        <v>2</v>
      </c>
      <c r="P13" s="90">
        <v>6</v>
      </c>
      <c r="Q13" s="90">
        <v>14.4</v>
      </c>
      <c r="R13" s="90">
        <v>0</v>
      </c>
      <c r="S13" s="49" t="s">
        <v>6</v>
      </c>
      <c r="T13" s="49" t="s">
        <v>6</v>
      </c>
      <c r="U13" s="49" t="s">
        <v>6</v>
      </c>
      <c r="V13" s="49" t="s">
        <v>6</v>
      </c>
      <c r="W13" s="49" t="s">
        <v>6</v>
      </c>
      <c r="X13" s="49" t="s">
        <v>6</v>
      </c>
      <c r="Y13" s="23"/>
      <c r="Z13" s="27"/>
    </row>
    <row r="14" spans="1:26" s="50" customFormat="1" ht="26.1" customHeight="1" x14ac:dyDescent="0.3">
      <c r="A14" s="46" t="s">
        <v>36</v>
      </c>
      <c r="B14" s="46" t="s">
        <v>37</v>
      </c>
      <c r="C14" s="10" t="s">
        <v>38</v>
      </c>
      <c r="D14" s="34">
        <v>42495611</v>
      </c>
      <c r="E14" s="35" t="s">
        <v>2</v>
      </c>
      <c r="F14" s="35" t="s">
        <v>79</v>
      </c>
      <c r="G14" s="35" t="s">
        <v>445</v>
      </c>
      <c r="H14" s="35">
        <v>4188446</v>
      </c>
      <c r="I14" s="82">
        <v>13</v>
      </c>
      <c r="J14" s="82" t="s">
        <v>511</v>
      </c>
      <c r="K14" s="22">
        <f>SUM(L14:R14)</f>
        <v>22</v>
      </c>
      <c r="L14" s="49"/>
      <c r="M14" s="49"/>
      <c r="N14" s="49"/>
      <c r="O14" s="90">
        <v>4</v>
      </c>
      <c r="P14" s="90">
        <v>6</v>
      </c>
      <c r="Q14" s="90">
        <v>12</v>
      </c>
      <c r="R14" s="90">
        <v>0</v>
      </c>
      <c r="S14" s="49" t="s">
        <v>6</v>
      </c>
      <c r="T14" s="49" t="s">
        <v>6</v>
      </c>
      <c r="U14" s="49" t="s">
        <v>6</v>
      </c>
      <c r="V14" s="49" t="s">
        <v>6</v>
      </c>
      <c r="W14" s="49" t="s">
        <v>6</v>
      </c>
      <c r="X14" s="49" t="s">
        <v>6</v>
      </c>
      <c r="Y14" s="49"/>
      <c r="Z14" s="32"/>
    </row>
    <row r="15" spans="1:26" s="50" customFormat="1" ht="26.1" customHeight="1" x14ac:dyDescent="0.3">
      <c r="A15" s="46" t="s">
        <v>36</v>
      </c>
      <c r="B15" s="46" t="s">
        <v>37</v>
      </c>
      <c r="C15" s="13" t="s">
        <v>38</v>
      </c>
      <c r="D15" s="34">
        <v>23523570</v>
      </c>
      <c r="E15" s="35" t="s">
        <v>491</v>
      </c>
      <c r="F15" s="35" t="s">
        <v>59</v>
      </c>
      <c r="G15" s="35" t="s">
        <v>492</v>
      </c>
      <c r="H15" s="35" t="s">
        <v>493</v>
      </c>
      <c r="I15" s="82">
        <v>14</v>
      </c>
      <c r="J15" s="82" t="s">
        <v>511</v>
      </c>
      <c r="K15" s="22">
        <f>SUM(L15:R15)</f>
        <v>17.8</v>
      </c>
      <c r="L15" s="23"/>
      <c r="M15" s="23"/>
      <c r="N15" s="23"/>
      <c r="O15" s="90">
        <v>0</v>
      </c>
      <c r="P15" s="90">
        <v>4</v>
      </c>
      <c r="Q15" s="90">
        <v>13.8</v>
      </c>
      <c r="R15" s="90">
        <v>0</v>
      </c>
      <c r="S15" s="49" t="s">
        <v>6</v>
      </c>
      <c r="T15" s="49" t="s">
        <v>6</v>
      </c>
      <c r="U15" s="49" t="s">
        <v>6</v>
      </c>
      <c r="V15" s="49" t="s">
        <v>6</v>
      </c>
      <c r="W15" s="49" t="s">
        <v>6</v>
      </c>
      <c r="X15" s="49" t="s">
        <v>6</v>
      </c>
      <c r="Y15" s="23"/>
      <c r="Z15" s="27"/>
    </row>
    <row r="16" spans="1:26" s="50" customFormat="1" ht="26.1" customHeight="1" x14ac:dyDescent="0.3">
      <c r="A16" s="12" t="s">
        <v>36</v>
      </c>
      <c r="B16" s="12" t="s">
        <v>37</v>
      </c>
      <c r="C16" s="10" t="s">
        <v>38</v>
      </c>
      <c r="D16" s="14">
        <v>10751567</v>
      </c>
      <c r="E16" s="15" t="s">
        <v>415</v>
      </c>
      <c r="F16" s="15" t="s">
        <v>416</v>
      </c>
      <c r="G16" s="15" t="s">
        <v>417</v>
      </c>
      <c r="H16" s="15">
        <v>4188727</v>
      </c>
      <c r="I16" s="82">
        <v>15</v>
      </c>
      <c r="J16" s="82" t="s">
        <v>511</v>
      </c>
      <c r="K16" s="22">
        <f>SUM(L16:R16)</f>
        <v>15.5</v>
      </c>
      <c r="L16" s="49"/>
      <c r="M16" s="49"/>
      <c r="N16" s="49"/>
      <c r="O16" s="91">
        <v>2</v>
      </c>
      <c r="P16" s="91">
        <v>7</v>
      </c>
      <c r="Q16" s="91">
        <v>6.5</v>
      </c>
      <c r="R16" s="91">
        <v>0</v>
      </c>
      <c r="S16" s="49" t="s">
        <v>6</v>
      </c>
      <c r="T16" s="49" t="s">
        <v>6</v>
      </c>
      <c r="U16" s="49" t="s">
        <v>6</v>
      </c>
      <c r="V16" s="49" t="s">
        <v>6</v>
      </c>
      <c r="W16" s="49" t="s">
        <v>6</v>
      </c>
      <c r="X16" s="49" t="s">
        <v>6</v>
      </c>
      <c r="Y16" s="49"/>
      <c r="Z16" s="32"/>
    </row>
    <row r="17" spans="1:26" s="50" customFormat="1" ht="26.1" customHeight="1" x14ac:dyDescent="0.3">
      <c r="A17" s="46" t="s">
        <v>36</v>
      </c>
      <c r="B17" s="46" t="s">
        <v>37</v>
      </c>
      <c r="C17" s="13" t="s">
        <v>38</v>
      </c>
      <c r="D17" s="34">
        <v>15359463</v>
      </c>
      <c r="E17" s="35" t="s">
        <v>483</v>
      </c>
      <c r="F17" s="35" t="s">
        <v>484</v>
      </c>
      <c r="G17" s="35" t="s">
        <v>485</v>
      </c>
      <c r="H17" s="59" t="s">
        <v>486</v>
      </c>
      <c r="I17" s="82">
        <v>16</v>
      </c>
      <c r="J17" s="82" t="s">
        <v>511</v>
      </c>
      <c r="K17" s="22">
        <f>SUM(L17:R17)</f>
        <v>15</v>
      </c>
      <c r="L17" s="23"/>
      <c r="M17" s="23"/>
      <c r="N17" s="23"/>
      <c r="O17" s="90">
        <v>0</v>
      </c>
      <c r="P17" s="90">
        <v>4</v>
      </c>
      <c r="Q17" s="90">
        <v>11</v>
      </c>
      <c r="R17" s="90">
        <v>0</v>
      </c>
      <c r="S17" s="49" t="s">
        <v>6</v>
      </c>
      <c r="T17" s="49" t="s">
        <v>6</v>
      </c>
      <c r="U17" s="49" t="s">
        <v>6</v>
      </c>
      <c r="V17" s="49" t="s">
        <v>6</v>
      </c>
      <c r="W17" s="49" t="s">
        <v>6</v>
      </c>
      <c r="X17" s="49" t="s">
        <v>6</v>
      </c>
      <c r="Y17" s="23"/>
      <c r="Z17" s="27"/>
    </row>
    <row r="18" spans="1:26" s="50" customFormat="1" ht="26.1" customHeight="1" x14ac:dyDescent="0.3">
      <c r="A18" s="46" t="s">
        <v>36</v>
      </c>
      <c r="B18" s="46" t="s">
        <v>37</v>
      </c>
      <c r="C18" s="13" t="s">
        <v>38</v>
      </c>
      <c r="D18" s="34">
        <v>44747402</v>
      </c>
      <c r="E18" s="35" t="s">
        <v>279</v>
      </c>
      <c r="F18" s="35" t="s">
        <v>118</v>
      </c>
      <c r="G18" s="35" t="s">
        <v>435</v>
      </c>
      <c r="H18" s="35">
        <v>4187119</v>
      </c>
      <c r="I18" s="82">
        <v>17</v>
      </c>
      <c r="J18" s="82" t="s">
        <v>511</v>
      </c>
      <c r="K18" s="22">
        <f>SUM(L18:R18)</f>
        <v>13.2</v>
      </c>
      <c r="L18" s="23"/>
      <c r="M18" s="23"/>
      <c r="N18" s="23"/>
      <c r="O18" s="90">
        <v>0</v>
      </c>
      <c r="P18" s="90">
        <v>2</v>
      </c>
      <c r="Q18" s="90">
        <v>11.2</v>
      </c>
      <c r="R18" s="90">
        <v>0</v>
      </c>
      <c r="S18" s="49" t="s">
        <v>6</v>
      </c>
      <c r="T18" s="49" t="s">
        <v>6</v>
      </c>
      <c r="U18" s="49" t="s">
        <v>6</v>
      </c>
      <c r="V18" s="49" t="s">
        <v>6</v>
      </c>
      <c r="W18" s="49" t="s">
        <v>6</v>
      </c>
      <c r="X18" s="49" t="s">
        <v>6</v>
      </c>
      <c r="Y18" s="23"/>
      <c r="Z18" s="27"/>
    </row>
    <row r="19" spans="1:26" s="50" customFormat="1" ht="26.1" customHeight="1" x14ac:dyDescent="0.3">
      <c r="A19" s="46" t="s">
        <v>36</v>
      </c>
      <c r="B19" s="46" t="s">
        <v>37</v>
      </c>
      <c r="C19" s="10" t="s">
        <v>38</v>
      </c>
      <c r="D19" s="34">
        <v>15429470</v>
      </c>
      <c r="E19" s="35" t="s">
        <v>475</v>
      </c>
      <c r="F19" s="35" t="s">
        <v>476</v>
      </c>
      <c r="G19" s="35" t="s">
        <v>477</v>
      </c>
      <c r="H19" s="59" t="s">
        <v>478</v>
      </c>
      <c r="I19" s="82">
        <v>18</v>
      </c>
      <c r="J19" s="82" t="s">
        <v>511</v>
      </c>
      <c r="K19" s="22">
        <f>SUM(L19:R19)</f>
        <v>12.2</v>
      </c>
      <c r="L19" s="49"/>
      <c r="M19" s="49"/>
      <c r="N19" s="49"/>
      <c r="O19" s="90">
        <v>2</v>
      </c>
      <c r="P19" s="90">
        <v>5.5</v>
      </c>
      <c r="Q19" s="90">
        <v>4.7</v>
      </c>
      <c r="R19" s="90">
        <v>0</v>
      </c>
      <c r="S19" s="49" t="s">
        <v>6</v>
      </c>
      <c r="T19" s="49" t="s">
        <v>6</v>
      </c>
      <c r="U19" s="49" t="s">
        <v>6</v>
      </c>
      <c r="V19" s="49" t="s">
        <v>6</v>
      </c>
      <c r="W19" s="49" t="s">
        <v>6</v>
      </c>
      <c r="X19" s="49" t="s">
        <v>6</v>
      </c>
      <c r="Y19" s="49"/>
      <c r="Z19" s="32"/>
    </row>
    <row r="20" spans="1:26" s="50" customFormat="1" ht="26.1" customHeight="1" x14ac:dyDescent="0.3">
      <c r="A20" s="46" t="s">
        <v>36</v>
      </c>
      <c r="B20" s="46" t="s">
        <v>37</v>
      </c>
      <c r="C20" s="13" t="s">
        <v>38</v>
      </c>
      <c r="D20" s="34">
        <v>43768007</v>
      </c>
      <c r="E20" s="35" t="s">
        <v>59</v>
      </c>
      <c r="F20" s="35" t="s">
        <v>446</v>
      </c>
      <c r="G20" s="35" t="s">
        <v>447</v>
      </c>
      <c r="H20" s="35">
        <v>43768007</v>
      </c>
      <c r="I20" s="82">
        <v>19</v>
      </c>
      <c r="J20" s="82" t="s">
        <v>511</v>
      </c>
      <c r="K20" s="22">
        <f>SUM(L20:R20)</f>
        <v>12</v>
      </c>
      <c r="L20" s="23"/>
      <c r="M20" s="23"/>
      <c r="N20" s="23"/>
      <c r="O20" s="90">
        <v>0</v>
      </c>
      <c r="P20" s="90">
        <v>12</v>
      </c>
      <c r="Q20" s="90">
        <v>0</v>
      </c>
      <c r="R20" s="90">
        <v>0</v>
      </c>
      <c r="S20" s="49" t="s">
        <v>6</v>
      </c>
      <c r="T20" s="49" t="s">
        <v>6</v>
      </c>
      <c r="U20" s="49" t="s">
        <v>6</v>
      </c>
      <c r="V20" s="49" t="s">
        <v>6</v>
      </c>
      <c r="W20" s="49" t="s">
        <v>6</v>
      </c>
      <c r="X20" s="49" t="s">
        <v>6</v>
      </c>
      <c r="Y20" s="23"/>
      <c r="Z20" s="27"/>
    </row>
    <row r="21" spans="1:26" s="50" customFormat="1" ht="26.1" customHeight="1" x14ac:dyDescent="0.3">
      <c r="A21" s="46" t="s">
        <v>36</v>
      </c>
      <c r="B21" s="46" t="s">
        <v>37</v>
      </c>
      <c r="C21" s="13" t="s">
        <v>38</v>
      </c>
      <c r="D21" s="34">
        <v>71034346</v>
      </c>
      <c r="E21" s="35" t="s">
        <v>487</v>
      </c>
      <c r="F21" s="35" t="s">
        <v>488</v>
      </c>
      <c r="G21" s="35" t="s">
        <v>489</v>
      </c>
      <c r="H21" s="35" t="s">
        <v>490</v>
      </c>
      <c r="I21" s="82">
        <v>20</v>
      </c>
      <c r="J21" s="82" t="s">
        <v>511</v>
      </c>
      <c r="K21" s="22">
        <f>SUM(L21:R21)</f>
        <v>12</v>
      </c>
      <c r="L21" s="23"/>
      <c r="M21" s="23"/>
      <c r="N21" s="23"/>
      <c r="O21" s="90">
        <v>0</v>
      </c>
      <c r="P21" s="90">
        <v>11</v>
      </c>
      <c r="Q21" s="90">
        <v>0</v>
      </c>
      <c r="R21" s="90">
        <v>1</v>
      </c>
      <c r="S21" s="49" t="s">
        <v>6</v>
      </c>
      <c r="T21" s="49" t="s">
        <v>6</v>
      </c>
      <c r="U21" s="49" t="s">
        <v>6</v>
      </c>
      <c r="V21" s="49" t="s">
        <v>6</v>
      </c>
      <c r="W21" s="49" t="s">
        <v>6</v>
      </c>
      <c r="X21" s="49" t="s">
        <v>6</v>
      </c>
      <c r="Y21" s="23"/>
      <c r="Z21" s="27"/>
    </row>
    <row r="22" spans="1:26" s="50" customFormat="1" ht="26.1" customHeight="1" x14ac:dyDescent="0.3">
      <c r="A22" s="46" t="s">
        <v>36</v>
      </c>
      <c r="B22" s="46" t="s">
        <v>37</v>
      </c>
      <c r="C22" s="13" t="s">
        <v>38</v>
      </c>
      <c r="D22" s="34">
        <v>41834834</v>
      </c>
      <c r="E22" s="35" t="s">
        <v>45</v>
      </c>
      <c r="F22" s="35" t="s">
        <v>83</v>
      </c>
      <c r="G22" s="35" t="s">
        <v>494</v>
      </c>
      <c r="H22" s="35" t="s">
        <v>495</v>
      </c>
      <c r="I22" s="82">
        <v>23</v>
      </c>
      <c r="J22" s="82" t="s">
        <v>511</v>
      </c>
      <c r="K22" s="22">
        <f>SUM(L22:R22)</f>
        <v>10</v>
      </c>
      <c r="L22" s="23"/>
      <c r="M22" s="23"/>
      <c r="N22" s="23"/>
      <c r="O22" s="90">
        <v>4</v>
      </c>
      <c r="P22" s="90">
        <v>6</v>
      </c>
      <c r="Q22" s="90">
        <v>0</v>
      </c>
      <c r="R22" s="90">
        <v>0</v>
      </c>
      <c r="S22" s="49" t="s">
        <v>6</v>
      </c>
      <c r="T22" s="49" t="s">
        <v>6</v>
      </c>
      <c r="U22" s="49" t="s">
        <v>6</v>
      </c>
      <c r="V22" s="49" t="s">
        <v>6</v>
      </c>
      <c r="W22" s="49" t="s">
        <v>6</v>
      </c>
      <c r="X22" s="49" t="s">
        <v>6</v>
      </c>
      <c r="Y22" s="23"/>
      <c r="Z22" s="27"/>
    </row>
    <row r="23" spans="1:26" s="50" customFormat="1" ht="26.1" customHeight="1" x14ac:dyDescent="0.3">
      <c r="A23" s="46" t="s">
        <v>36</v>
      </c>
      <c r="B23" s="46" t="s">
        <v>37</v>
      </c>
      <c r="C23" s="10" t="s">
        <v>38</v>
      </c>
      <c r="D23" s="34">
        <v>40867940</v>
      </c>
      <c r="E23" s="35" t="s">
        <v>12</v>
      </c>
      <c r="F23" s="35" t="s">
        <v>467</v>
      </c>
      <c r="G23" s="35" t="s">
        <v>468</v>
      </c>
      <c r="H23" s="35">
        <v>4184853</v>
      </c>
      <c r="I23" s="82">
        <v>24</v>
      </c>
      <c r="J23" s="82" t="s">
        <v>511</v>
      </c>
      <c r="K23" s="22">
        <f>SUM(L23:R23)</f>
        <v>9.6999999999999993</v>
      </c>
      <c r="L23" s="49"/>
      <c r="M23" s="49"/>
      <c r="N23" s="49"/>
      <c r="O23" s="90">
        <v>4</v>
      </c>
      <c r="P23" s="90">
        <v>0</v>
      </c>
      <c r="Q23" s="90">
        <v>5.7</v>
      </c>
      <c r="R23" s="90">
        <v>0</v>
      </c>
      <c r="S23" s="49" t="s">
        <v>6</v>
      </c>
      <c r="T23" s="49" t="s">
        <v>6</v>
      </c>
      <c r="U23" s="49" t="s">
        <v>6</v>
      </c>
      <c r="V23" s="49" t="s">
        <v>6</v>
      </c>
      <c r="W23" s="49" t="s">
        <v>6</v>
      </c>
      <c r="X23" s="49" t="s">
        <v>6</v>
      </c>
      <c r="Y23" s="49"/>
      <c r="Z23" s="32"/>
    </row>
    <row r="24" spans="1:26" s="50" customFormat="1" ht="26.1" customHeight="1" x14ac:dyDescent="0.3">
      <c r="A24" s="46" t="s">
        <v>36</v>
      </c>
      <c r="B24" s="46" t="s">
        <v>37</v>
      </c>
      <c r="C24" s="13" t="s">
        <v>38</v>
      </c>
      <c r="D24" s="34">
        <v>41144139</v>
      </c>
      <c r="E24" s="35" t="s">
        <v>523</v>
      </c>
      <c r="F24" s="35" t="s">
        <v>12</v>
      </c>
      <c r="G24" s="35" t="s">
        <v>450</v>
      </c>
      <c r="H24" s="35">
        <v>4185702</v>
      </c>
      <c r="I24" s="82">
        <v>25</v>
      </c>
      <c r="J24" s="82" t="s">
        <v>511</v>
      </c>
      <c r="K24" s="22">
        <f>SUM(L24:R24)</f>
        <v>9.6</v>
      </c>
      <c r="L24" s="23"/>
      <c r="M24" s="23"/>
      <c r="N24" s="23"/>
      <c r="O24" s="90">
        <v>0</v>
      </c>
      <c r="P24" s="90">
        <v>6</v>
      </c>
      <c r="Q24" s="90">
        <v>3.6</v>
      </c>
      <c r="R24" s="90">
        <v>0</v>
      </c>
      <c r="S24" s="49" t="s">
        <v>6</v>
      </c>
      <c r="T24" s="49" t="s">
        <v>6</v>
      </c>
      <c r="U24" s="49" t="s">
        <v>6</v>
      </c>
      <c r="V24" s="49" t="s">
        <v>6</v>
      </c>
      <c r="W24" s="49" t="s">
        <v>6</v>
      </c>
      <c r="X24" s="49" t="s">
        <v>6</v>
      </c>
      <c r="Y24" s="23"/>
      <c r="Z24" s="27"/>
    </row>
    <row r="25" spans="1:26" s="50" customFormat="1" ht="26.1" customHeight="1" x14ac:dyDescent="0.3">
      <c r="A25" s="46" t="s">
        <v>36</v>
      </c>
      <c r="B25" s="46" t="s">
        <v>37</v>
      </c>
      <c r="C25" s="13" t="s">
        <v>38</v>
      </c>
      <c r="D25" s="34">
        <v>7481125</v>
      </c>
      <c r="E25" s="35" t="s">
        <v>53</v>
      </c>
      <c r="F25" s="35" t="s">
        <v>439</v>
      </c>
      <c r="G25" s="35" t="s">
        <v>440</v>
      </c>
      <c r="H25" s="35">
        <v>4186014</v>
      </c>
      <c r="I25" s="82">
        <v>26</v>
      </c>
      <c r="J25" s="82" t="s">
        <v>511</v>
      </c>
      <c r="K25" s="22">
        <f>SUM(L25:R25)</f>
        <v>9.4</v>
      </c>
      <c r="L25" s="23"/>
      <c r="M25" s="23"/>
      <c r="N25" s="23"/>
      <c r="O25" s="90">
        <v>0</v>
      </c>
      <c r="P25" s="90">
        <v>0</v>
      </c>
      <c r="Q25" s="90">
        <v>9.4</v>
      </c>
      <c r="R25" s="90">
        <v>0</v>
      </c>
      <c r="S25" s="49" t="s">
        <v>6</v>
      </c>
      <c r="T25" s="49" t="s">
        <v>6</v>
      </c>
      <c r="U25" s="49" t="s">
        <v>6</v>
      </c>
      <c r="V25" s="49" t="s">
        <v>6</v>
      </c>
      <c r="W25" s="49" t="s">
        <v>6</v>
      </c>
      <c r="X25" s="49" t="s">
        <v>6</v>
      </c>
      <c r="Y25" s="23"/>
      <c r="Z25" s="27"/>
    </row>
    <row r="26" spans="1:26" s="50" customFormat="1" ht="26.1" customHeight="1" x14ac:dyDescent="0.3">
      <c r="A26" s="46" t="s">
        <v>36</v>
      </c>
      <c r="B26" s="46" t="s">
        <v>37</v>
      </c>
      <c r="C26" s="10" t="s">
        <v>38</v>
      </c>
      <c r="D26" s="34">
        <v>40794404</v>
      </c>
      <c r="E26" s="35" t="s">
        <v>426</v>
      </c>
      <c r="F26" s="35" t="s">
        <v>427</v>
      </c>
      <c r="G26" s="35" t="s">
        <v>428</v>
      </c>
      <c r="H26" s="35">
        <v>4187928</v>
      </c>
      <c r="I26" s="82">
        <v>27</v>
      </c>
      <c r="J26" s="82" t="s">
        <v>511</v>
      </c>
      <c r="K26" s="22">
        <f>SUM(L26:R26)</f>
        <v>9.1999999999999993</v>
      </c>
      <c r="L26" s="49"/>
      <c r="M26" s="49"/>
      <c r="N26" s="49"/>
      <c r="O26" s="90">
        <v>0</v>
      </c>
      <c r="P26" s="90">
        <v>0.5</v>
      </c>
      <c r="Q26" s="90">
        <v>8.6999999999999993</v>
      </c>
      <c r="R26" s="90">
        <v>0</v>
      </c>
      <c r="S26" s="49" t="s">
        <v>6</v>
      </c>
      <c r="T26" s="49" t="s">
        <v>6</v>
      </c>
      <c r="U26" s="49" t="s">
        <v>6</v>
      </c>
      <c r="V26" s="49" t="s">
        <v>6</v>
      </c>
      <c r="W26" s="49" t="s">
        <v>6</v>
      </c>
      <c r="X26" s="49" t="s">
        <v>6</v>
      </c>
      <c r="Y26" s="49"/>
      <c r="Z26" s="32"/>
    </row>
    <row r="27" spans="1:26" s="50" customFormat="1" ht="26.1" customHeight="1" x14ac:dyDescent="0.3">
      <c r="A27" s="12" t="s">
        <v>36</v>
      </c>
      <c r="B27" s="12" t="s">
        <v>37</v>
      </c>
      <c r="C27" s="13" t="s">
        <v>38</v>
      </c>
      <c r="D27" s="14">
        <v>40056102</v>
      </c>
      <c r="E27" s="15" t="s">
        <v>412</v>
      </c>
      <c r="F27" s="15" t="s">
        <v>413</v>
      </c>
      <c r="G27" s="15" t="s">
        <v>414</v>
      </c>
      <c r="H27" s="15">
        <v>4186174</v>
      </c>
      <c r="I27" s="82">
        <v>28</v>
      </c>
      <c r="J27" s="82" t="s">
        <v>511</v>
      </c>
      <c r="K27" s="22">
        <f>SUM(L27:R27)</f>
        <v>9</v>
      </c>
      <c r="L27" s="23"/>
      <c r="M27" s="23"/>
      <c r="N27" s="23"/>
      <c r="O27" s="91">
        <v>0</v>
      </c>
      <c r="P27" s="91">
        <v>9</v>
      </c>
      <c r="Q27" s="91">
        <v>0</v>
      </c>
      <c r="R27" s="91">
        <v>0</v>
      </c>
      <c r="S27" s="49" t="s">
        <v>6</v>
      </c>
      <c r="T27" s="49" t="s">
        <v>6</v>
      </c>
      <c r="U27" s="49" t="s">
        <v>6</v>
      </c>
      <c r="V27" s="49" t="s">
        <v>6</v>
      </c>
      <c r="W27" s="49" t="s">
        <v>6</v>
      </c>
      <c r="X27" s="49" t="s">
        <v>6</v>
      </c>
      <c r="Y27" s="23"/>
      <c r="Z27" s="27"/>
    </row>
    <row r="28" spans="1:26" s="50" customFormat="1" ht="26.1" customHeight="1" x14ac:dyDescent="0.3">
      <c r="A28" s="46" t="s">
        <v>36</v>
      </c>
      <c r="B28" s="46" t="s">
        <v>37</v>
      </c>
      <c r="C28" s="13" t="s">
        <v>38</v>
      </c>
      <c r="D28" s="34">
        <v>44753209</v>
      </c>
      <c r="E28" s="35" t="s">
        <v>9</v>
      </c>
      <c r="F28" s="35" t="s">
        <v>451</v>
      </c>
      <c r="G28" s="35" t="s">
        <v>452</v>
      </c>
      <c r="H28" s="59" t="s">
        <v>453</v>
      </c>
      <c r="I28" s="82">
        <v>29</v>
      </c>
      <c r="J28" s="82" t="s">
        <v>511</v>
      </c>
      <c r="K28" s="22">
        <f>SUM(L28:R28)</f>
        <v>8</v>
      </c>
      <c r="L28" s="23"/>
      <c r="M28" s="23"/>
      <c r="N28" s="23"/>
      <c r="O28" s="90">
        <v>0</v>
      </c>
      <c r="P28" s="90">
        <v>8</v>
      </c>
      <c r="Q28" s="90">
        <v>0</v>
      </c>
      <c r="R28" s="90">
        <v>0</v>
      </c>
      <c r="S28" s="49" t="s">
        <v>6</v>
      </c>
      <c r="T28" s="49" t="s">
        <v>6</v>
      </c>
      <c r="U28" s="49" t="s">
        <v>6</v>
      </c>
      <c r="V28" s="49" t="s">
        <v>6</v>
      </c>
      <c r="W28" s="49" t="s">
        <v>6</v>
      </c>
      <c r="X28" s="49" t="s">
        <v>6</v>
      </c>
      <c r="Y28" s="23"/>
      <c r="Z28" s="27"/>
    </row>
    <row r="29" spans="1:26" s="50" customFormat="1" ht="26.1" customHeight="1" x14ac:dyDescent="0.3">
      <c r="A29" s="46" t="s">
        <v>36</v>
      </c>
      <c r="B29" s="46" t="s">
        <v>37</v>
      </c>
      <c r="C29" s="10" t="s">
        <v>38</v>
      </c>
      <c r="D29" s="34">
        <v>41474810</v>
      </c>
      <c r="E29" s="35" t="s">
        <v>59</v>
      </c>
      <c r="F29" s="35" t="s">
        <v>441</v>
      </c>
      <c r="G29" s="35" t="s">
        <v>442</v>
      </c>
      <c r="H29" s="35">
        <v>4186808</v>
      </c>
      <c r="I29" s="82">
        <v>30</v>
      </c>
      <c r="J29" s="82" t="s">
        <v>511</v>
      </c>
      <c r="K29" s="22">
        <f>SUM(L29:R29)</f>
        <v>4.9000000000000004</v>
      </c>
      <c r="L29" s="49"/>
      <c r="M29" s="49"/>
      <c r="N29" s="49"/>
      <c r="O29" s="90">
        <v>2</v>
      </c>
      <c r="P29" s="90">
        <v>2.5</v>
      </c>
      <c r="Q29" s="90">
        <v>0.4</v>
      </c>
      <c r="R29" s="90">
        <v>0</v>
      </c>
      <c r="S29" s="49" t="s">
        <v>6</v>
      </c>
      <c r="T29" s="49" t="s">
        <v>6</v>
      </c>
      <c r="U29" s="49" t="s">
        <v>6</v>
      </c>
      <c r="V29" s="49" t="s">
        <v>6</v>
      </c>
      <c r="W29" s="49" t="s">
        <v>6</v>
      </c>
      <c r="X29" s="49" t="s">
        <v>6</v>
      </c>
      <c r="Y29" s="49"/>
      <c r="Z29" s="32"/>
    </row>
    <row r="30" spans="1:26" s="50" customFormat="1" ht="26.1" customHeight="1" x14ac:dyDescent="0.3">
      <c r="A30" s="12" t="s">
        <v>36</v>
      </c>
      <c r="B30" s="12" t="s">
        <v>37</v>
      </c>
      <c r="C30" s="13" t="s">
        <v>38</v>
      </c>
      <c r="D30" s="14">
        <v>71716282</v>
      </c>
      <c r="E30" s="15" t="s">
        <v>9</v>
      </c>
      <c r="F30" s="15" t="s">
        <v>355</v>
      </c>
      <c r="G30" s="15" t="s">
        <v>411</v>
      </c>
      <c r="H30" s="15">
        <v>4185039</v>
      </c>
      <c r="I30" s="82">
        <v>31</v>
      </c>
      <c r="J30" s="82" t="s">
        <v>511</v>
      </c>
      <c r="K30" s="22">
        <f>SUM(L30:R30)</f>
        <v>4.5</v>
      </c>
      <c r="L30" s="23"/>
      <c r="M30" s="23"/>
      <c r="N30" s="23"/>
      <c r="O30" s="91">
        <v>0</v>
      </c>
      <c r="P30" s="91">
        <v>4.5</v>
      </c>
      <c r="Q30" s="91">
        <v>0</v>
      </c>
      <c r="R30" s="91">
        <v>0</v>
      </c>
      <c r="S30" s="49" t="s">
        <v>6</v>
      </c>
      <c r="T30" s="49" t="s">
        <v>6</v>
      </c>
      <c r="U30" s="49" t="s">
        <v>6</v>
      </c>
      <c r="V30" s="49" t="s">
        <v>6</v>
      </c>
      <c r="W30" s="49" t="s">
        <v>6</v>
      </c>
      <c r="X30" s="49" t="s">
        <v>6</v>
      </c>
      <c r="Y30" s="23"/>
      <c r="Z30" s="27"/>
    </row>
    <row r="31" spans="1:26" s="50" customFormat="1" ht="26.1" customHeight="1" x14ac:dyDescent="0.3">
      <c r="A31" s="46" t="s">
        <v>36</v>
      </c>
      <c r="B31" s="46" t="s">
        <v>37</v>
      </c>
      <c r="C31" s="13" t="s">
        <v>38</v>
      </c>
      <c r="D31" s="34">
        <v>40732794</v>
      </c>
      <c r="E31" s="35" t="s">
        <v>11</v>
      </c>
      <c r="F31" s="35" t="s">
        <v>12</v>
      </c>
      <c r="G31" s="35" t="s">
        <v>459</v>
      </c>
      <c r="H31" s="59" t="s">
        <v>460</v>
      </c>
      <c r="I31" s="82">
        <v>32</v>
      </c>
      <c r="J31" s="82" t="s">
        <v>511</v>
      </c>
      <c r="K31" s="22">
        <f>SUM(L31:R31)</f>
        <v>3</v>
      </c>
      <c r="L31" s="23"/>
      <c r="M31" s="23"/>
      <c r="N31" s="23"/>
      <c r="O31" s="90">
        <v>0</v>
      </c>
      <c r="P31" s="90">
        <v>0</v>
      </c>
      <c r="Q31" s="90">
        <v>3</v>
      </c>
      <c r="R31" s="90">
        <v>0</v>
      </c>
      <c r="S31" s="49" t="s">
        <v>6</v>
      </c>
      <c r="T31" s="49" t="s">
        <v>6</v>
      </c>
      <c r="U31" s="49" t="s">
        <v>6</v>
      </c>
      <c r="V31" s="49" t="s">
        <v>6</v>
      </c>
      <c r="W31" s="49" t="s">
        <v>6</v>
      </c>
      <c r="X31" s="49" t="s">
        <v>6</v>
      </c>
      <c r="Y31" s="23"/>
      <c r="Z31" s="27"/>
    </row>
    <row r="32" spans="1:26" s="50" customFormat="1" ht="26.1" customHeight="1" x14ac:dyDescent="0.3">
      <c r="A32" s="46" t="s">
        <v>36</v>
      </c>
      <c r="B32" s="46" t="s">
        <v>37</v>
      </c>
      <c r="C32" s="13" t="s">
        <v>38</v>
      </c>
      <c r="D32" s="34">
        <v>42281976</v>
      </c>
      <c r="E32" s="35" t="s">
        <v>54</v>
      </c>
      <c r="F32" s="35" t="s">
        <v>54</v>
      </c>
      <c r="G32" s="35" t="s">
        <v>444</v>
      </c>
      <c r="H32" s="59">
        <v>4187165</v>
      </c>
      <c r="I32" s="82">
        <v>33</v>
      </c>
      <c r="J32" s="82" t="s">
        <v>511</v>
      </c>
      <c r="K32" s="22">
        <f>SUM(L32:R32)</f>
        <v>2.5</v>
      </c>
      <c r="L32" s="23"/>
      <c r="M32" s="23"/>
      <c r="N32" s="23"/>
      <c r="O32" s="90">
        <v>0</v>
      </c>
      <c r="P32" s="90">
        <v>2.5</v>
      </c>
      <c r="Q32" s="90">
        <v>0</v>
      </c>
      <c r="R32" s="90">
        <v>0</v>
      </c>
      <c r="S32" s="49" t="s">
        <v>6</v>
      </c>
      <c r="T32" s="49" t="s">
        <v>6</v>
      </c>
      <c r="U32" s="49" t="s">
        <v>6</v>
      </c>
      <c r="V32" s="49" t="s">
        <v>6</v>
      </c>
      <c r="W32" s="49" t="s">
        <v>6</v>
      </c>
      <c r="X32" s="49" t="s">
        <v>6</v>
      </c>
      <c r="Y32" s="23"/>
      <c r="Z32" s="27"/>
    </row>
    <row r="33" spans="1:26" s="50" customFormat="1" ht="26.1" customHeight="1" x14ac:dyDescent="0.3">
      <c r="A33" s="46" t="s">
        <v>36</v>
      </c>
      <c r="B33" s="46" t="s">
        <v>37</v>
      </c>
      <c r="C33" s="13" t="s">
        <v>38</v>
      </c>
      <c r="D33" s="34">
        <v>77155294</v>
      </c>
      <c r="E33" s="35" t="s">
        <v>426</v>
      </c>
      <c r="F33" s="35" t="s">
        <v>5</v>
      </c>
      <c r="G33" s="35" t="s">
        <v>434</v>
      </c>
      <c r="H33" s="35">
        <v>4186017</v>
      </c>
      <c r="I33" s="82">
        <v>34</v>
      </c>
      <c r="J33" s="82" t="s">
        <v>524</v>
      </c>
      <c r="K33" s="22">
        <f>SUM(L33:R33)</f>
        <v>1</v>
      </c>
      <c r="L33" s="23"/>
      <c r="M33" s="23"/>
      <c r="N33" s="23"/>
      <c r="O33" s="90">
        <v>0</v>
      </c>
      <c r="P33" s="90">
        <v>1</v>
      </c>
      <c r="Q33" s="90">
        <v>0</v>
      </c>
      <c r="R33" s="90">
        <v>0</v>
      </c>
      <c r="S33" s="49" t="s">
        <v>6</v>
      </c>
      <c r="T33" s="49" t="s">
        <v>6</v>
      </c>
      <c r="U33" s="49" t="s">
        <v>6</v>
      </c>
      <c r="V33" s="49" t="s">
        <v>6</v>
      </c>
      <c r="W33" s="49" t="s">
        <v>6</v>
      </c>
      <c r="X33" s="49" t="s">
        <v>6</v>
      </c>
      <c r="Y33" s="23"/>
      <c r="Z33" s="27"/>
    </row>
    <row r="34" spans="1:26" s="50" customFormat="1" ht="26.1" customHeight="1" x14ac:dyDescent="0.3">
      <c r="A34" s="46" t="s">
        <v>36</v>
      </c>
      <c r="B34" s="46" t="s">
        <v>37</v>
      </c>
      <c r="C34" s="13" t="s">
        <v>38</v>
      </c>
      <c r="D34" s="34">
        <v>15452381</v>
      </c>
      <c r="E34" s="35" t="s">
        <v>461</v>
      </c>
      <c r="F34" s="35" t="s">
        <v>462</v>
      </c>
      <c r="G34" s="35" t="s">
        <v>463</v>
      </c>
      <c r="H34" s="35">
        <v>4184574</v>
      </c>
      <c r="I34" s="82">
        <v>35</v>
      </c>
      <c r="J34" s="82" t="s">
        <v>511</v>
      </c>
      <c r="K34" s="22">
        <f>SUM(L34:R34)</f>
        <v>0.6</v>
      </c>
      <c r="L34" s="23"/>
      <c r="M34" s="23"/>
      <c r="N34" s="23"/>
      <c r="O34" s="90">
        <v>0</v>
      </c>
      <c r="P34" s="90">
        <v>0</v>
      </c>
      <c r="Q34" s="90">
        <v>0.6</v>
      </c>
      <c r="R34" s="90">
        <v>0</v>
      </c>
      <c r="S34" s="49" t="s">
        <v>6</v>
      </c>
      <c r="T34" s="49" t="s">
        <v>6</v>
      </c>
      <c r="U34" s="49" t="s">
        <v>6</v>
      </c>
      <c r="V34" s="49" t="s">
        <v>6</v>
      </c>
      <c r="W34" s="49" t="s">
        <v>6</v>
      </c>
      <c r="X34" s="49" t="s">
        <v>6</v>
      </c>
      <c r="Y34" s="23"/>
      <c r="Z34" s="27"/>
    </row>
    <row r="35" spans="1:26" s="50" customFormat="1" ht="26.1" customHeight="1" x14ac:dyDescent="0.3">
      <c r="A35" s="46" t="s">
        <v>36</v>
      </c>
      <c r="B35" s="46" t="s">
        <v>37</v>
      </c>
      <c r="C35" s="13" t="s">
        <v>38</v>
      </c>
      <c r="D35" s="34">
        <v>44796256</v>
      </c>
      <c r="E35" s="35" t="s">
        <v>472</v>
      </c>
      <c r="F35" s="35" t="s">
        <v>10</v>
      </c>
      <c r="G35" s="35" t="s">
        <v>473</v>
      </c>
      <c r="H35" s="59" t="s">
        <v>474</v>
      </c>
      <c r="I35" s="82">
        <v>37</v>
      </c>
      <c r="J35" s="82" t="s">
        <v>511</v>
      </c>
      <c r="K35" s="22">
        <f>SUM(L35:R35)</f>
        <v>0</v>
      </c>
      <c r="L35" s="23"/>
      <c r="M35" s="23"/>
      <c r="N35" s="23"/>
      <c r="O35" s="90">
        <v>0</v>
      </c>
      <c r="P35" s="90">
        <v>0</v>
      </c>
      <c r="Q35" s="90">
        <v>0</v>
      </c>
      <c r="R35" s="90">
        <v>0</v>
      </c>
      <c r="S35" s="49" t="s">
        <v>6</v>
      </c>
      <c r="T35" s="49" t="s">
        <v>6</v>
      </c>
      <c r="U35" s="49" t="s">
        <v>6</v>
      </c>
      <c r="V35" s="49" t="s">
        <v>6</v>
      </c>
      <c r="W35" s="49" t="s">
        <v>6</v>
      </c>
      <c r="X35" s="49" t="s">
        <v>6</v>
      </c>
      <c r="Y35" s="23"/>
      <c r="Z35" s="27"/>
    </row>
    <row r="36" spans="1:26" s="50" customFormat="1" ht="26.1" customHeight="1" x14ac:dyDescent="0.3">
      <c r="A36" s="46" t="s">
        <v>36</v>
      </c>
      <c r="B36" s="46" t="s">
        <v>37</v>
      </c>
      <c r="C36" s="13" t="s">
        <v>38</v>
      </c>
      <c r="D36" s="34">
        <v>70782415</v>
      </c>
      <c r="E36" s="35" t="s">
        <v>172</v>
      </c>
      <c r="F36" s="35" t="s">
        <v>173</v>
      </c>
      <c r="G36" s="35" t="s">
        <v>423</v>
      </c>
      <c r="H36" s="35">
        <v>4187071</v>
      </c>
      <c r="I36" s="82">
        <v>36</v>
      </c>
      <c r="J36" s="82" t="s">
        <v>517</v>
      </c>
      <c r="K36" s="22">
        <f>SUM(L36:R36)</f>
        <v>0</v>
      </c>
      <c r="L36" s="49"/>
      <c r="M36" s="49"/>
      <c r="N36" s="49"/>
      <c r="O36" s="90">
        <v>0</v>
      </c>
      <c r="P36" s="90">
        <v>0</v>
      </c>
      <c r="Q36" s="90">
        <v>0</v>
      </c>
      <c r="R36" s="90">
        <v>0</v>
      </c>
      <c r="S36" s="49" t="s">
        <v>6</v>
      </c>
      <c r="T36" s="49" t="s">
        <v>6</v>
      </c>
      <c r="U36" s="49" t="s">
        <v>6</v>
      </c>
      <c r="V36" s="49" t="s">
        <v>6</v>
      </c>
      <c r="W36" s="49" t="s">
        <v>6</v>
      </c>
      <c r="X36" s="49" t="s">
        <v>6</v>
      </c>
      <c r="Y36" s="49"/>
      <c r="Z36" s="32"/>
    </row>
    <row r="37" spans="1:26" s="50" customFormat="1" ht="26.1" customHeight="1" x14ac:dyDescent="0.3">
      <c r="A37" s="107" t="s">
        <v>36</v>
      </c>
      <c r="B37" s="107" t="s">
        <v>37</v>
      </c>
      <c r="C37" s="112" t="s">
        <v>38</v>
      </c>
      <c r="D37" s="101">
        <v>48001722</v>
      </c>
      <c r="E37" s="102" t="s">
        <v>443</v>
      </c>
      <c r="F37" s="102" t="s">
        <v>45</v>
      </c>
      <c r="G37" s="102" t="s">
        <v>198</v>
      </c>
      <c r="H37" s="102">
        <v>4188718</v>
      </c>
      <c r="I37" s="113">
        <v>22</v>
      </c>
      <c r="J37" s="113" t="s">
        <v>511</v>
      </c>
      <c r="K37" s="103">
        <f>SUM(L37:R37)</f>
        <v>10.5</v>
      </c>
      <c r="L37" s="108"/>
      <c r="M37" s="108"/>
      <c r="N37" s="108"/>
      <c r="O37" s="105">
        <v>5</v>
      </c>
      <c r="P37" s="105">
        <v>5.5</v>
      </c>
      <c r="Q37" s="105">
        <v>0</v>
      </c>
      <c r="R37" s="105">
        <v>0</v>
      </c>
      <c r="S37" s="114" t="s">
        <v>6</v>
      </c>
      <c r="T37" s="114" t="s">
        <v>6</v>
      </c>
      <c r="U37" s="114" t="s">
        <v>6</v>
      </c>
      <c r="V37" s="114" t="s">
        <v>6</v>
      </c>
      <c r="W37" s="114" t="s">
        <v>6</v>
      </c>
      <c r="X37" s="114" t="s">
        <v>6</v>
      </c>
      <c r="Y37" s="108"/>
      <c r="Z37" s="109" t="s">
        <v>544</v>
      </c>
    </row>
  </sheetData>
  <autoFilter ref="A3:Z3"/>
  <mergeCells count="18">
    <mergeCell ref="Z2:Z3"/>
    <mergeCell ref="M2:M3"/>
    <mergeCell ref="A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L2:L3"/>
    <mergeCell ref="N2:N3"/>
    <mergeCell ref="O2:R2"/>
    <mergeCell ref="S2:Y2"/>
    <mergeCell ref="J2:J3"/>
  </mergeCells>
  <pageMargins left="0.25" right="0.25" top="0.75" bottom="0.75" header="0" footer="0"/>
  <pageSetup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33CC"/>
    <pageSetUpPr fitToPage="1"/>
  </sheetPr>
  <dimension ref="A1:Z25"/>
  <sheetViews>
    <sheetView topLeftCell="C1" zoomScale="70" zoomScaleNormal="70" zoomScaleSheetLayoutView="70" workbookViewId="0">
      <pane ySplit="3" topLeftCell="A13" activePane="bottomLeft" state="frozen"/>
      <selection activeCell="W3" sqref="W3"/>
      <selection pane="bottomLeft" sqref="A1:Z1"/>
    </sheetView>
  </sheetViews>
  <sheetFormatPr baseColWidth="10" defaultColWidth="14.44140625" defaultRowHeight="15" customHeight="1" x14ac:dyDescent="0.3"/>
  <cols>
    <col min="1" max="1" width="11" style="6" customWidth="1"/>
    <col min="2" max="2" width="8.6640625" style="6" customWidth="1"/>
    <col min="3" max="3" width="19.44140625" style="6" customWidth="1"/>
    <col min="4" max="4" width="14.88671875" style="6" customWidth="1"/>
    <col min="5" max="5" width="17.5546875" style="6" bestFit="1" customWidth="1"/>
    <col min="6" max="6" width="18" style="6" bestFit="1" customWidth="1"/>
    <col min="7" max="7" width="22.6640625" style="6" customWidth="1"/>
    <col min="8" max="8" width="10" style="8" bestFit="1" customWidth="1"/>
    <col min="9" max="9" width="13.33203125" style="6" hidden="1" customWidth="1"/>
    <col min="10" max="10" width="13.33203125" style="6" customWidth="1"/>
    <col min="11" max="11" width="11.44140625" style="21" customWidth="1"/>
    <col min="12" max="12" width="8.6640625" style="6" customWidth="1"/>
    <col min="13" max="13" width="7" style="6" customWidth="1"/>
    <col min="14" max="14" width="9.44140625" style="6" customWidth="1"/>
    <col min="15" max="15" width="16.44140625" style="6" customWidth="1"/>
    <col min="16" max="16" width="13.44140625" style="6" customWidth="1"/>
    <col min="17" max="17" width="14.44140625" style="6" customWidth="1"/>
    <col min="18" max="18" width="9.33203125" style="6" customWidth="1"/>
    <col min="19" max="19" width="6.5546875" style="6" customWidth="1"/>
    <col min="20" max="20" width="7.33203125" style="6" customWidth="1"/>
    <col min="21" max="21" width="6.5546875" style="6" customWidth="1"/>
    <col min="22" max="22" width="6.33203125" style="6" customWidth="1"/>
    <col min="23" max="23" width="5.88671875" style="6" customWidth="1"/>
    <col min="24" max="24" width="6.6640625" style="6" customWidth="1"/>
    <col min="25" max="25" width="6.88671875" style="6" customWidth="1"/>
    <col min="26" max="26" width="43.109375" style="6" customWidth="1"/>
    <col min="27" max="16384" width="14.44140625" style="6"/>
  </cols>
  <sheetData>
    <row r="1" spans="1:26" ht="70.2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50.25" customHeight="1" x14ac:dyDescent="0.3">
      <c r="A2" s="125" t="s">
        <v>13</v>
      </c>
      <c r="B2" s="125" t="s">
        <v>14</v>
      </c>
      <c r="C2" s="12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20</v>
      </c>
      <c r="J2" s="129" t="s">
        <v>379</v>
      </c>
      <c r="K2" s="127" t="s">
        <v>159</v>
      </c>
      <c r="L2" s="123" t="s">
        <v>22</v>
      </c>
      <c r="M2" s="123" t="s">
        <v>23</v>
      </c>
      <c r="N2" s="123" t="s">
        <v>24</v>
      </c>
      <c r="O2" s="119" t="s">
        <v>21</v>
      </c>
      <c r="P2" s="120"/>
      <c r="Q2" s="120"/>
      <c r="R2" s="120"/>
      <c r="S2" s="131"/>
      <c r="T2" s="131"/>
      <c r="U2" s="131"/>
      <c r="V2" s="131"/>
      <c r="W2" s="131"/>
      <c r="X2" s="131"/>
      <c r="Y2" s="132"/>
      <c r="Z2" s="121" t="s">
        <v>32</v>
      </c>
    </row>
    <row r="3" spans="1:26" ht="87" customHeight="1" x14ac:dyDescent="0.3">
      <c r="A3" s="126"/>
      <c r="B3" s="126"/>
      <c r="C3" s="126"/>
      <c r="D3" s="126"/>
      <c r="E3" s="126"/>
      <c r="F3" s="126"/>
      <c r="G3" s="126"/>
      <c r="H3" s="126"/>
      <c r="I3" s="130"/>
      <c r="J3" s="133"/>
      <c r="K3" s="128"/>
      <c r="L3" s="124"/>
      <c r="M3" s="124"/>
      <c r="N3" s="124"/>
      <c r="O3" s="25" t="s">
        <v>33</v>
      </c>
      <c r="P3" s="25" t="s">
        <v>34</v>
      </c>
      <c r="Q3" s="25" t="s">
        <v>0</v>
      </c>
      <c r="R3" s="25" t="s">
        <v>35</v>
      </c>
      <c r="S3" s="26" t="s">
        <v>26</v>
      </c>
      <c r="T3" s="26" t="s">
        <v>27</v>
      </c>
      <c r="U3" s="26" t="s">
        <v>28</v>
      </c>
      <c r="V3" s="26" t="s">
        <v>29</v>
      </c>
      <c r="W3" s="26" t="s">
        <v>30</v>
      </c>
      <c r="X3" s="26" t="s">
        <v>31</v>
      </c>
      <c r="Y3" s="26" t="s">
        <v>155</v>
      </c>
      <c r="Z3" s="122"/>
    </row>
    <row r="4" spans="1:26" s="28" customFormat="1" ht="26.1" customHeight="1" x14ac:dyDescent="0.3">
      <c r="A4" s="33" t="s">
        <v>36</v>
      </c>
      <c r="B4" s="33" t="s">
        <v>37</v>
      </c>
      <c r="C4" s="45" t="s">
        <v>117</v>
      </c>
      <c r="D4" s="34">
        <v>8433633</v>
      </c>
      <c r="E4" s="35" t="s">
        <v>121</v>
      </c>
      <c r="F4" s="35" t="s">
        <v>122</v>
      </c>
      <c r="G4" s="35" t="s">
        <v>123</v>
      </c>
      <c r="H4" s="35">
        <v>4185196</v>
      </c>
      <c r="I4" s="2">
        <v>1</v>
      </c>
      <c r="J4" s="2" t="s">
        <v>516</v>
      </c>
      <c r="K4" s="22">
        <f t="shared" ref="K4:K22" si="0">SUM(L4:R4)</f>
        <v>45.5</v>
      </c>
      <c r="L4" s="44"/>
      <c r="M4" s="44"/>
      <c r="N4" s="44"/>
      <c r="O4" s="90">
        <v>4</v>
      </c>
      <c r="P4" s="90">
        <v>15.5</v>
      </c>
      <c r="Q4" s="90">
        <v>26</v>
      </c>
      <c r="R4" s="90">
        <v>0</v>
      </c>
      <c r="S4" s="90" t="s">
        <v>6</v>
      </c>
      <c r="T4" s="90" t="s">
        <v>6</v>
      </c>
      <c r="U4" s="90" t="s">
        <v>6</v>
      </c>
      <c r="V4" s="90" t="s">
        <v>6</v>
      </c>
      <c r="W4" s="90" t="s">
        <v>6</v>
      </c>
      <c r="X4" s="90" t="s">
        <v>6</v>
      </c>
      <c r="Y4" s="90"/>
      <c r="Z4" s="30"/>
    </row>
    <row r="5" spans="1:26" s="28" customFormat="1" ht="26.1" customHeight="1" x14ac:dyDescent="0.3">
      <c r="A5" s="33" t="s">
        <v>36</v>
      </c>
      <c r="B5" s="33" t="s">
        <v>37</v>
      </c>
      <c r="C5" s="45" t="s">
        <v>117</v>
      </c>
      <c r="D5" s="34">
        <v>40429729</v>
      </c>
      <c r="E5" s="35" t="s">
        <v>233</v>
      </c>
      <c r="F5" s="35" t="s">
        <v>234</v>
      </c>
      <c r="G5" s="35" t="s">
        <v>235</v>
      </c>
      <c r="H5" s="35">
        <v>4187842</v>
      </c>
      <c r="I5" s="2">
        <v>2</v>
      </c>
      <c r="J5" s="2" t="s">
        <v>516</v>
      </c>
      <c r="K5" s="22">
        <f t="shared" si="0"/>
        <v>41.8</v>
      </c>
      <c r="L5" s="44"/>
      <c r="M5" s="44">
        <v>3.8</v>
      </c>
      <c r="N5" s="44"/>
      <c r="O5" s="90">
        <v>2</v>
      </c>
      <c r="P5" s="90">
        <v>10</v>
      </c>
      <c r="Q5" s="90">
        <v>26</v>
      </c>
      <c r="R5" s="90">
        <v>0</v>
      </c>
      <c r="S5" s="90" t="s">
        <v>6</v>
      </c>
      <c r="T5" s="90" t="s">
        <v>6</v>
      </c>
      <c r="U5" s="90" t="s">
        <v>6</v>
      </c>
      <c r="V5" s="90" t="s">
        <v>6</v>
      </c>
      <c r="W5" s="90" t="s">
        <v>6</v>
      </c>
      <c r="X5" s="90" t="s">
        <v>6</v>
      </c>
      <c r="Y5" s="90"/>
      <c r="Z5" s="30"/>
    </row>
    <row r="6" spans="1:26" s="28" customFormat="1" ht="26.1" customHeight="1" x14ac:dyDescent="0.3">
      <c r="A6" s="33" t="s">
        <v>36</v>
      </c>
      <c r="B6" s="33" t="s">
        <v>37</v>
      </c>
      <c r="C6" s="45" t="s">
        <v>117</v>
      </c>
      <c r="D6" s="34">
        <v>15359101</v>
      </c>
      <c r="E6" s="35" t="s">
        <v>75</v>
      </c>
      <c r="F6" s="35" t="s">
        <v>54</v>
      </c>
      <c r="G6" s="35" t="s">
        <v>215</v>
      </c>
      <c r="H6" s="35">
        <v>46</v>
      </c>
      <c r="I6" s="2">
        <v>4</v>
      </c>
      <c r="J6" s="2" t="s">
        <v>511</v>
      </c>
      <c r="K6" s="22">
        <f t="shared" si="0"/>
        <v>37</v>
      </c>
      <c r="L6" s="44"/>
      <c r="M6" s="44"/>
      <c r="N6" s="44"/>
      <c r="O6" s="90">
        <v>2</v>
      </c>
      <c r="P6" s="90">
        <v>9</v>
      </c>
      <c r="Q6" s="90">
        <v>26</v>
      </c>
      <c r="R6" s="90">
        <v>0</v>
      </c>
      <c r="S6" s="90" t="s">
        <v>6</v>
      </c>
      <c r="T6" s="90" t="s">
        <v>6</v>
      </c>
      <c r="U6" s="90" t="s">
        <v>6</v>
      </c>
      <c r="V6" s="90" t="s">
        <v>6</v>
      </c>
      <c r="W6" s="90" t="s">
        <v>6</v>
      </c>
      <c r="X6" s="90" t="s">
        <v>6</v>
      </c>
      <c r="Y6" s="90"/>
      <c r="Z6" s="30" t="s">
        <v>534</v>
      </c>
    </row>
    <row r="7" spans="1:26" s="28" customFormat="1" ht="26.1" customHeight="1" x14ac:dyDescent="0.3">
      <c r="A7" s="33" t="s">
        <v>36</v>
      </c>
      <c r="B7" s="33" t="s">
        <v>37</v>
      </c>
      <c r="C7" s="45" t="s">
        <v>117</v>
      </c>
      <c r="D7" s="34">
        <v>21875930</v>
      </c>
      <c r="E7" s="35" t="s">
        <v>5</v>
      </c>
      <c r="F7" s="35" t="s">
        <v>42</v>
      </c>
      <c r="G7" s="35" t="s">
        <v>120</v>
      </c>
      <c r="H7" s="35">
        <v>13</v>
      </c>
      <c r="I7" s="2">
        <v>5</v>
      </c>
      <c r="J7" s="2" t="s">
        <v>511</v>
      </c>
      <c r="K7" s="22">
        <f t="shared" si="0"/>
        <v>36.299999999999997</v>
      </c>
      <c r="L7" s="44"/>
      <c r="M7" s="44">
        <v>3.3</v>
      </c>
      <c r="N7" s="44"/>
      <c r="O7" s="90">
        <v>0</v>
      </c>
      <c r="P7" s="90">
        <v>6</v>
      </c>
      <c r="Q7" s="90">
        <v>26</v>
      </c>
      <c r="R7" s="90">
        <v>1</v>
      </c>
      <c r="S7" s="90" t="s">
        <v>6</v>
      </c>
      <c r="T7" s="90" t="s">
        <v>6</v>
      </c>
      <c r="U7" s="90" t="s">
        <v>6</v>
      </c>
      <c r="V7" s="90" t="s">
        <v>6</v>
      </c>
      <c r="W7" s="90" t="s">
        <v>6</v>
      </c>
      <c r="X7" s="90" t="s">
        <v>6</v>
      </c>
      <c r="Y7" s="90"/>
      <c r="Z7" s="30"/>
    </row>
    <row r="8" spans="1:26" s="28" customFormat="1" ht="26.1" customHeight="1" x14ac:dyDescent="0.3">
      <c r="A8" s="33" t="s">
        <v>36</v>
      </c>
      <c r="B8" s="33" t="s">
        <v>37</v>
      </c>
      <c r="C8" s="45" t="s">
        <v>117</v>
      </c>
      <c r="D8" s="34">
        <v>15422573</v>
      </c>
      <c r="E8" s="35" t="s">
        <v>218</v>
      </c>
      <c r="F8" s="35" t="s">
        <v>130</v>
      </c>
      <c r="G8" s="35" t="s">
        <v>219</v>
      </c>
      <c r="H8" s="35">
        <v>4187822</v>
      </c>
      <c r="I8" s="2">
        <v>6</v>
      </c>
      <c r="J8" s="2" t="s">
        <v>511</v>
      </c>
      <c r="K8" s="22">
        <f t="shared" si="0"/>
        <v>36</v>
      </c>
      <c r="L8" s="44"/>
      <c r="M8" s="44"/>
      <c r="N8" s="44"/>
      <c r="O8" s="90">
        <v>0</v>
      </c>
      <c r="P8" s="90">
        <v>10</v>
      </c>
      <c r="Q8" s="90">
        <v>26</v>
      </c>
      <c r="R8" s="90">
        <v>0</v>
      </c>
      <c r="S8" s="90" t="s">
        <v>6</v>
      </c>
      <c r="T8" s="90" t="s">
        <v>6</v>
      </c>
      <c r="U8" s="90" t="s">
        <v>6</v>
      </c>
      <c r="V8" s="90" t="s">
        <v>6</v>
      </c>
      <c r="W8" s="90" t="s">
        <v>6</v>
      </c>
      <c r="X8" s="90" t="s">
        <v>6</v>
      </c>
      <c r="Y8" s="90"/>
      <c r="Z8" s="30"/>
    </row>
    <row r="9" spans="1:26" s="28" customFormat="1" ht="26.1" customHeight="1" x14ac:dyDescent="0.3">
      <c r="A9" s="33" t="s">
        <v>36</v>
      </c>
      <c r="B9" s="33" t="s">
        <v>37</v>
      </c>
      <c r="C9" s="45" t="s">
        <v>117</v>
      </c>
      <c r="D9" s="34">
        <v>16292223</v>
      </c>
      <c r="E9" s="35" t="s">
        <v>237</v>
      </c>
      <c r="F9" s="35" t="s">
        <v>132</v>
      </c>
      <c r="G9" s="35" t="s">
        <v>238</v>
      </c>
      <c r="H9" s="35">
        <v>4188376</v>
      </c>
      <c r="I9" s="2">
        <v>7</v>
      </c>
      <c r="J9" s="2" t="s">
        <v>511</v>
      </c>
      <c r="K9" s="22">
        <f t="shared" si="0"/>
        <v>31.5</v>
      </c>
      <c r="L9" s="44"/>
      <c r="M9" s="44"/>
      <c r="N9" s="44"/>
      <c r="O9" s="90">
        <v>0</v>
      </c>
      <c r="P9" s="90">
        <v>4.5</v>
      </c>
      <c r="Q9" s="90">
        <v>26</v>
      </c>
      <c r="R9" s="90">
        <v>1</v>
      </c>
      <c r="S9" s="90" t="s">
        <v>6</v>
      </c>
      <c r="T9" s="90" t="s">
        <v>6</v>
      </c>
      <c r="U9" s="90" t="s">
        <v>6</v>
      </c>
      <c r="V9" s="90" t="s">
        <v>6</v>
      </c>
      <c r="W9" s="90" t="s">
        <v>6</v>
      </c>
      <c r="X9" s="90" t="s">
        <v>6</v>
      </c>
      <c r="Y9" s="90"/>
      <c r="Z9" s="30"/>
    </row>
    <row r="10" spans="1:26" s="28" customFormat="1" ht="32.4" customHeight="1" x14ac:dyDescent="0.3">
      <c r="A10" s="33" t="s">
        <v>36</v>
      </c>
      <c r="B10" s="33" t="s">
        <v>37</v>
      </c>
      <c r="C10" s="45" t="s">
        <v>117</v>
      </c>
      <c r="D10" s="34">
        <v>40795729</v>
      </c>
      <c r="E10" s="35" t="s">
        <v>124</v>
      </c>
      <c r="F10" s="35" t="s">
        <v>54</v>
      </c>
      <c r="G10" s="35" t="s">
        <v>125</v>
      </c>
      <c r="H10" s="35">
        <v>4187871</v>
      </c>
      <c r="I10" s="2">
        <v>8</v>
      </c>
      <c r="J10" s="2" t="s">
        <v>511</v>
      </c>
      <c r="K10" s="22">
        <f t="shared" si="0"/>
        <v>28.5</v>
      </c>
      <c r="L10" s="44"/>
      <c r="M10" s="44"/>
      <c r="N10" s="44"/>
      <c r="O10" s="90">
        <v>0</v>
      </c>
      <c r="P10" s="90">
        <v>2.5</v>
      </c>
      <c r="Q10" s="90">
        <v>26</v>
      </c>
      <c r="R10" s="90">
        <v>0</v>
      </c>
      <c r="S10" s="90" t="s">
        <v>6</v>
      </c>
      <c r="T10" s="90" t="s">
        <v>6</v>
      </c>
      <c r="U10" s="90" t="s">
        <v>6</v>
      </c>
      <c r="V10" s="90" t="s">
        <v>6</v>
      </c>
      <c r="W10" s="90" t="s">
        <v>6</v>
      </c>
      <c r="X10" s="90" t="s">
        <v>6</v>
      </c>
      <c r="Y10" s="90"/>
      <c r="Z10" s="30"/>
    </row>
    <row r="11" spans="1:26" s="28" customFormat="1" ht="26.1" customHeight="1" x14ac:dyDescent="0.3">
      <c r="A11" s="33" t="s">
        <v>36</v>
      </c>
      <c r="B11" s="33" t="s">
        <v>37</v>
      </c>
      <c r="C11" s="45" t="s">
        <v>117</v>
      </c>
      <c r="D11" s="34">
        <v>40744115</v>
      </c>
      <c r="E11" s="35" t="s">
        <v>39</v>
      </c>
      <c r="F11" s="35" t="s">
        <v>1</v>
      </c>
      <c r="G11" s="35" t="s">
        <v>239</v>
      </c>
      <c r="H11" s="35">
        <v>24</v>
      </c>
      <c r="I11" s="2">
        <v>9</v>
      </c>
      <c r="J11" s="2" t="s">
        <v>511</v>
      </c>
      <c r="K11" s="22">
        <f t="shared" si="0"/>
        <v>27.1</v>
      </c>
      <c r="L11" s="44"/>
      <c r="M11" s="44"/>
      <c r="N11" s="44"/>
      <c r="O11" s="90">
        <v>0</v>
      </c>
      <c r="P11" s="90">
        <v>2</v>
      </c>
      <c r="Q11" s="90">
        <v>24.1</v>
      </c>
      <c r="R11" s="90">
        <v>1</v>
      </c>
      <c r="S11" s="90" t="s">
        <v>6</v>
      </c>
      <c r="T11" s="90" t="s">
        <v>6</v>
      </c>
      <c r="U11" s="90" t="s">
        <v>6</v>
      </c>
      <c r="V11" s="90" t="s">
        <v>6</v>
      </c>
      <c r="W11" s="90" t="s">
        <v>6</v>
      </c>
      <c r="X11" s="90" t="s">
        <v>6</v>
      </c>
      <c r="Y11" s="90"/>
      <c r="Z11" s="30"/>
    </row>
    <row r="12" spans="1:26" s="28" customFormat="1" ht="26.1" customHeight="1" x14ac:dyDescent="0.3">
      <c r="A12" s="33" t="s">
        <v>36</v>
      </c>
      <c r="B12" s="33" t="s">
        <v>37</v>
      </c>
      <c r="C12" s="45" t="s">
        <v>117</v>
      </c>
      <c r="D12" s="34">
        <v>20016052</v>
      </c>
      <c r="E12" s="35" t="s">
        <v>5</v>
      </c>
      <c r="F12" s="35" t="s">
        <v>5</v>
      </c>
      <c r="G12" s="35" t="s">
        <v>231</v>
      </c>
      <c r="H12" s="35">
        <v>4188456</v>
      </c>
      <c r="I12" s="2">
        <v>10</v>
      </c>
      <c r="J12" s="2" t="s">
        <v>511</v>
      </c>
      <c r="K12" s="22">
        <f t="shared" si="0"/>
        <v>26</v>
      </c>
      <c r="L12" s="44"/>
      <c r="M12" s="44"/>
      <c r="N12" s="44"/>
      <c r="O12" s="90">
        <v>0</v>
      </c>
      <c r="P12" s="90">
        <v>0</v>
      </c>
      <c r="Q12" s="90">
        <v>26</v>
      </c>
      <c r="R12" s="90">
        <v>0</v>
      </c>
      <c r="S12" s="90" t="s">
        <v>6</v>
      </c>
      <c r="T12" s="90" t="s">
        <v>6</v>
      </c>
      <c r="U12" s="90" t="s">
        <v>6</v>
      </c>
      <c r="V12" s="90" t="s">
        <v>6</v>
      </c>
      <c r="W12" s="90" t="s">
        <v>6</v>
      </c>
      <c r="X12" s="90" t="s">
        <v>6</v>
      </c>
      <c r="Y12" s="90"/>
      <c r="Z12" s="30"/>
    </row>
    <row r="13" spans="1:26" s="28" customFormat="1" ht="26.1" customHeight="1" x14ac:dyDescent="0.3">
      <c r="A13" s="33" t="s">
        <v>36</v>
      </c>
      <c r="B13" s="33" t="s">
        <v>37</v>
      </c>
      <c r="C13" s="45" t="s">
        <v>117</v>
      </c>
      <c r="D13" s="34">
        <v>16281672</v>
      </c>
      <c r="E13" s="35" t="s">
        <v>64</v>
      </c>
      <c r="F13" s="35" t="s">
        <v>48</v>
      </c>
      <c r="G13" s="35" t="s">
        <v>214</v>
      </c>
      <c r="H13" s="35">
        <v>47</v>
      </c>
      <c r="I13" s="2">
        <v>11</v>
      </c>
      <c r="J13" s="2" t="s">
        <v>511</v>
      </c>
      <c r="K13" s="22">
        <f t="shared" si="0"/>
        <v>23.4</v>
      </c>
      <c r="L13" s="44"/>
      <c r="M13" s="44"/>
      <c r="N13" s="44"/>
      <c r="O13" s="90">
        <v>0</v>
      </c>
      <c r="P13" s="90">
        <v>0</v>
      </c>
      <c r="Q13" s="90">
        <v>23.4</v>
      </c>
      <c r="R13" s="90">
        <v>0</v>
      </c>
      <c r="S13" s="90" t="s">
        <v>6</v>
      </c>
      <c r="T13" s="90" t="s">
        <v>6</v>
      </c>
      <c r="U13" s="90" t="s">
        <v>6</v>
      </c>
      <c r="V13" s="90" t="s">
        <v>6</v>
      </c>
      <c r="W13" s="90" t="s">
        <v>6</v>
      </c>
      <c r="X13" s="90" t="s">
        <v>6</v>
      </c>
      <c r="Y13" s="90"/>
      <c r="Z13" s="30"/>
    </row>
    <row r="14" spans="1:26" s="28" customFormat="1" ht="26.1" customHeight="1" x14ac:dyDescent="0.3">
      <c r="A14" s="33" t="s">
        <v>36</v>
      </c>
      <c r="B14" s="33" t="s">
        <v>37</v>
      </c>
      <c r="C14" s="45" t="s">
        <v>117</v>
      </c>
      <c r="D14" s="34">
        <v>15433561</v>
      </c>
      <c r="E14" s="35" t="s">
        <v>12</v>
      </c>
      <c r="F14" s="35" t="s">
        <v>43</v>
      </c>
      <c r="G14" s="35" t="s">
        <v>539</v>
      </c>
      <c r="H14" s="35">
        <v>4184949</v>
      </c>
      <c r="I14" s="2">
        <v>12</v>
      </c>
      <c r="J14" s="2" t="s">
        <v>511</v>
      </c>
      <c r="K14" s="22">
        <f t="shared" si="0"/>
        <v>20.100000000000001</v>
      </c>
      <c r="L14" s="44"/>
      <c r="M14" s="44"/>
      <c r="N14" s="44"/>
      <c r="O14" s="90">
        <v>0</v>
      </c>
      <c r="P14" s="90">
        <v>7</v>
      </c>
      <c r="Q14" s="90">
        <v>13.1</v>
      </c>
      <c r="R14" s="90">
        <v>0</v>
      </c>
      <c r="S14" s="90" t="s">
        <v>6</v>
      </c>
      <c r="T14" s="90" t="s">
        <v>6</v>
      </c>
      <c r="U14" s="90" t="s">
        <v>6</v>
      </c>
      <c r="V14" s="90" t="s">
        <v>6</v>
      </c>
      <c r="W14" s="90" t="s">
        <v>6</v>
      </c>
      <c r="X14" s="90" t="s">
        <v>6</v>
      </c>
      <c r="Y14" s="90"/>
      <c r="Z14" s="30" t="s">
        <v>529</v>
      </c>
    </row>
    <row r="15" spans="1:26" s="28" customFormat="1" ht="26.1" customHeight="1" x14ac:dyDescent="0.3">
      <c r="A15" s="33" t="s">
        <v>36</v>
      </c>
      <c r="B15" s="33" t="s">
        <v>37</v>
      </c>
      <c r="C15" s="45" t="s">
        <v>117</v>
      </c>
      <c r="D15" s="34">
        <v>10744353</v>
      </c>
      <c r="E15" s="35" t="s">
        <v>118</v>
      </c>
      <c r="F15" s="35" t="s">
        <v>132</v>
      </c>
      <c r="G15" s="35" t="s">
        <v>217</v>
      </c>
      <c r="H15" s="35">
        <v>4187790</v>
      </c>
      <c r="I15" s="2">
        <v>13</v>
      </c>
      <c r="J15" s="2" t="s">
        <v>511</v>
      </c>
      <c r="K15" s="22">
        <f t="shared" si="0"/>
        <v>18.600000000000001</v>
      </c>
      <c r="L15" s="44"/>
      <c r="M15" s="44"/>
      <c r="N15" s="44"/>
      <c r="O15" s="90">
        <v>0</v>
      </c>
      <c r="P15" s="90">
        <v>0</v>
      </c>
      <c r="Q15" s="90">
        <v>18.600000000000001</v>
      </c>
      <c r="R15" s="90">
        <v>0</v>
      </c>
      <c r="S15" s="90" t="s">
        <v>6</v>
      </c>
      <c r="T15" s="90" t="s">
        <v>6</v>
      </c>
      <c r="U15" s="90" t="s">
        <v>6</v>
      </c>
      <c r="V15" s="90" t="s">
        <v>6</v>
      </c>
      <c r="W15" s="90" t="s">
        <v>6</v>
      </c>
      <c r="X15" s="90" t="s">
        <v>6</v>
      </c>
      <c r="Y15" s="90"/>
      <c r="Z15" s="30"/>
    </row>
    <row r="16" spans="1:26" s="28" customFormat="1" ht="26.1" customHeight="1" x14ac:dyDescent="0.3">
      <c r="A16" s="33" t="s">
        <v>36</v>
      </c>
      <c r="B16" s="33" t="s">
        <v>37</v>
      </c>
      <c r="C16" s="45" t="s">
        <v>117</v>
      </c>
      <c r="D16" s="34">
        <v>40139949</v>
      </c>
      <c r="E16" s="35" t="s">
        <v>99</v>
      </c>
      <c r="F16" s="35" t="s">
        <v>148</v>
      </c>
      <c r="G16" s="35" t="s">
        <v>232</v>
      </c>
      <c r="H16" s="35">
        <v>4187145</v>
      </c>
      <c r="I16" s="2">
        <v>14</v>
      </c>
      <c r="J16" s="2" t="s">
        <v>511</v>
      </c>
      <c r="K16" s="22">
        <f t="shared" si="0"/>
        <v>17</v>
      </c>
      <c r="L16" s="44"/>
      <c r="M16" s="44"/>
      <c r="N16" s="44"/>
      <c r="O16" s="90">
        <v>2</v>
      </c>
      <c r="P16" s="90">
        <v>2</v>
      </c>
      <c r="Q16" s="90">
        <v>2</v>
      </c>
      <c r="R16" s="90">
        <v>11</v>
      </c>
      <c r="S16" s="90" t="s">
        <v>6</v>
      </c>
      <c r="T16" s="90" t="s">
        <v>6</v>
      </c>
      <c r="U16" s="90" t="s">
        <v>6</v>
      </c>
      <c r="V16" s="90" t="s">
        <v>6</v>
      </c>
      <c r="W16" s="90" t="s">
        <v>6</v>
      </c>
      <c r="X16" s="90" t="s">
        <v>6</v>
      </c>
      <c r="Y16" s="90"/>
      <c r="Z16" s="30"/>
    </row>
    <row r="17" spans="1:26" s="28" customFormat="1" ht="26.1" customHeight="1" x14ac:dyDescent="0.3">
      <c r="A17" s="33" t="s">
        <v>36</v>
      </c>
      <c r="B17" s="33" t="s">
        <v>37</v>
      </c>
      <c r="C17" s="45" t="s">
        <v>117</v>
      </c>
      <c r="D17" s="34">
        <v>45128130</v>
      </c>
      <c r="E17" s="35" t="s">
        <v>114</v>
      </c>
      <c r="F17" s="35" t="s">
        <v>76</v>
      </c>
      <c r="G17" s="35" t="s">
        <v>216</v>
      </c>
      <c r="H17" s="35">
        <v>14</v>
      </c>
      <c r="I17" s="2">
        <v>15</v>
      </c>
      <c r="J17" s="2" t="s">
        <v>511</v>
      </c>
      <c r="K17" s="22">
        <f t="shared" si="0"/>
        <v>16</v>
      </c>
      <c r="L17" s="44"/>
      <c r="M17" s="44"/>
      <c r="N17" s="44"/>
      <c r="O17" s="90">
        <v>4</v>
      </c>
      <c r="P17" s="90">
        <v>12</v>
      </c>
      <c r="Q17" s="90">
        <v>0</v>
      </c>
      <c r="R17" s="90">
        <v>0</v>
      </c>
      <c r="S17" s="90" t="s">
        <v>6</v>
      </c>
      <c r="T17" s="90" t="s">
        <v>6</v>
      </c>
      <c r="U17" s="90" t="s">
        <v>6</v>
      </c>
      <c r="V17" s="90" t="s">
        <v>6</v>
      </c>
      <c r="W17" s="90" t="s">
        <v>6</v>
      </c>
      <c r="X17" s="90" t="s">
        <v>6</v>
      </c>
      <c r="Y17" s="90"/>
      <c r="Z17" s="30"/>
    </row>
    <row r="18" spans="1:26" s="28" customFormat="1" ht="26.1" customHeight="1" x14ac:dyDescent="0.3">
      <c r="A18" s="33" t="s">
        <v>36</v>
      </c>
      <c r="B18" s="33" t="s">
        <v>37</v>
      </c>
      <c r="C18" s="45" t="s">
        <v>117</v>
      </c>
      <c r="D18" s="34">
        <v>15429521</v>
      </c>
      <c r="E18" s="35" t="s">
        <v>162</v>
      </c>
      <c r="F18" s="35" t="s">
        <v>163</v>
      </c>
      <c r="G18" s="35" t="s">
        <v>164</v>
      </c>
      <c r="H18" s="35">
        <v>4185280</v>
      </c>
      <c r="I18" s="2">
        <v>16</v>
      </c>
      <c r="J18" s="2" t="s">
        <v>511</v>
      </c>
      <c r="K18" s="22">
        <f t="shared" si="0"/>
        <v>15.5</v>
      </c>
      <c r="L18" s="44"/>
      <c r="M18" s="44"/>
      <c r="N18" s="44"/>
      <c r="O18" s="90">
        <v>0</v>
      </c>
      <c r="P18" s="90">
        <v>6.5</v>
      </c>
      <c r="Q18" s="90">
        <v>9</v>
      </c>
      <c r="R18" s="90">
        <v>0</v>
      </c>
      <c r="S18" s="90" t="s">
        <v>6</v>
      </c>
      <c r="T18" s="90" t="s">
        <v>6</v>
      </c>
      <c r="U18" s="90" t="s">
        <v>6</v>
      </c>
      <c r="V18" s="90" t="s">
        <v>6</v>
      </c>
      <c r="W18" s="90" t="s">
        <v>6</v>
      </c>
      <c r="X18" s="90" t="s">
        <v>6</v>
      </c>
      <c r="Y18" s="90"/>
      <c r="Z18" s="30"/>
    </row>
    <row r="19" spans="1:26" s="28" customFormat="1" ht="26.1" customHeight="1" x14ac:dyDescent="0.3">
      <c r="A19" s="33" t="s">
        <v>36</v>
      </c>
      <c r="B19" s="33" t="s">
        <v>37</v>
      </c>
      <c r="C19" s="45" t="s">
        <v>117</v>
      </c>
      <c r="D19" s="34">
        <v>22301230</v>
      </c>
      <c r="E19" s="35" t="s">
        <v>55</v>
      </c>
      <c r="F19" s="35" t="s">
        <v>65</v>
      </c>
      <c r="G19" s="35" t="s">
        <v>133</v>
      </c>
      <c r="H19" s="35">
        <v>4185682</v>
      </c>
      <c r="I19" s="2">
        <v>17</v>
      </c>
      <c r="J19" s="2" t="s">
        <v>511</v>
      </c>
      <c r="K19" s="22">
        <f t="shared" si="0"/>
        <v>13.5</v>
      </c>
      <c r="L19" s="44"/>
      <c r="M19" s="44"/>
      <c r="N19" s="44"/>
      <c r="O19" s="90">
        <v>2</v>
      </c>
      <c r="P19" s="90">
        <v>11.5</v>
      </c>
      <c r="Q19" s="90">
        <v>0</v>
      </c>
      <c r="R19" s="90">
        <v>0</v>
      </c>
      <c r="S19" s="90" t="s">
        <v>6</v>
      </c>
      <c r="T19" s="90" t="s">
        <v>6</v>
      </c>
      <c r="U19" s="90" t="s">
        <v>6</v>
      </c>
      <c r="V19" s="90" t="s">
        <v>6</v>
      </c>
      <c r="W19" s="90" t="s">
        <v>6</v>
      </c>
      <c r="X19" s="90" t="s">
        <v>6</v>
      </c>
      <c r="Y19" s="90"/>
      <c r="Z19" s="30"/>
    </row>
    <row r="20" spans="1:26" s="28" customFormat="1" ht="26.1" customHeight="1" x14ac:dyDescent="0.3">
      <c r="A20" s="33" t="s">
        <v>36</v>
      </c>
      <c r="B20" s="33" t="s">
        <v>37</v>
      </c>
      <c r="C20" s="45" t="s">
        <v>117</v>
      </c>
      <c r="D20" s="34">
        <v>427545255</v>
      </c>
      <c r="E20" s="35" t="s">
        <v>5</v>
      </c>
      <c r="F20" s="35" t="s">
        <v>128</v>
      </c>
      <c r="G20" s="35" t="s">
        <v>129</v>
      </c>
      <c r="H20" s="35">
        <v>32</v>
      </c>
      <c r="I20" s="2">
        <v>19</v>
      </c>
      <c r="J20" s="2" t="s">
        <v>511</v>
      </c>
      <c r="K20" s="22">
        <f t="shared" si="0"/>
        <v>12.98</v>
      </c>
      <c r="L20" s="44"/>
      <c r="M20" s="44">
        <v>1.18</v>
      </c>
      <c r="N20" s="44"/>
      <c r="O20" s="90">
        <v>0</v>
      </c>
      <c r="P20" s="90">
        <v>0</v>
      </c>
      <c r="Q20" s="90">
        <v>11.8</v>
      </c>
      <c r="R20" s="90">
        <v>0</v>
      </c>
      <c r="S20" s="90" t="s">
        <v>6</v>
      </c>
      <c r="T20" s="90" t="s">
        <v>6</v>
      </c>
      <c r="U20" s="90" t="s">
        <v>6</v>
      </c>
      <c r="V20" s="90" t="s">
        <v>6</v>
      </c>
      <c r="W20" s="90" t="s">
        <v>6</v>
      </c>
      <c r="X20" s="90" t="s">
        <v>6</v>
      </c>
      <c r="Y20" s="90"/>
      <c r="Z20" s="30"/>
    </row>
    <row r="21" spans="1:26" s="28" customFormat="1" ht="26.1" customHeight="1" x14ac:dyDescent="0.3">
      <c r="A21" s="33" t="s">
        <v>36</v>
      </c>
      <c r="B21" s="33" t="s">
        <v>37</v>
      </c>
      <c r="C21" s="45" t="s">
        <v>117</v>
      </c>
      <c r="D21" s="34">
        <v>75428066</v>
      </c>
      <c r="E21" s="35" t="s">
        <v>59</v>
      </c>
      <c r="F21" s="35" t="s">
        <v>222</v>
      </c>
      <c r="G21" s="35" t="s">
        <v>223</v>
      </c>
      <c r="H21" s="35">
        <v>4185775</v>
      </c>
      <c r="I21" s="2">
        <v>21</v>
      </c>
      <c r="J21" s="2" t="s">
        <v>511</v>
      </c>
      <c r="K21" s="22">
        <f t="shared" si="0"/>
        <v>7</v>
      </c>
      <c r="L21" s="44"/>
      <c r="M21" s="44"/>
      <c r="N21" s="44"/>
      <c r="O21" s="90">
        <v>2</v>
      </c>
      <c r="P21" s="90">
        <v>5</v>
      </c>
      <c r="Q21" s="90">
        <v>0</v>
      </c>
      <c r="R21" s="90">
        <v>0</v>
      </c>
      <c r="S21" s="90" t="s">
        <v>6</v>
      </c>
      <c r="T21" s="90" t="s">
        <v>6</v>
      </c>
      <c r="U21" s="90" t="s">
        <v>6</v>
      </c>
      <c r="V21" s="90" t="s">
        <v>6</v>
      </c>
      <c r="W21" s="90" t="s">
        <v>6</v>
      </c>
      <c r="X21" s="90" t="s">
        <v>6</v>
      </c>
      <c r="Y21" s="90"/>
      <c r="Z21" s="30"/>
    </row>
    <row r="22" spans="1:26" s="28" customFormat="1" ht="26.1" customHeight="1" x14ac:dyDescent="0.3">
      <c r="A22" s="33" t="s">
        <v>36</v>
      </c>
      <c r="B22" s="33" t="s">
        <v>37</v>
      </c>
      <c r="C22" s="45" t="s">
        <v>117</v>
      </c>
      <c r="D22" s="34">
        <v>40727438</v>
      </c>
      <c r="E22" s="35" t="s">
        <v>143</v>
      </c>
      <c r="F22" s="35" t="s">
        <v>220</v>
      </c>
      <c r="G22" s="35" t="s">
        <v>221</v>
      </c>
      <c r="H22" s="35">
        <v>9</v>
      </c>
      <c r="I22" s="2">
        <v>22</v>
      </c>
      <c r="J22" s="2" t="s">
        <v>511</v>
      </c>
      <c r="K22" s="22">
        <f t="shared" si="0"/>
        <v>3.3</v>
      </c>
      <c r="L22" s="44"/>
      <c r="M22" s="44"/>
      <c r="N22" s="44"/>
      <c r="O22" s="90">
        <v>0</v>
      </c>
      <c r="P22" s="90">
        <v>2</v>
      </c>
      <c r="Q22" s="90">
        <v>1.3</v>
      </c>
      <c r="R22" s="90">
        <v>0</v>
      </c>
      <c r="S22" s="90" t="s">
        <v>6</v>
      </c>
      <c r="T22" s="90" t="s">
        <v>6</v>
      </c>
      <c r="U22" s="90" t="s">
        <v>6</v>
      </c>
      <c r="V22" s="90" t="s">
        <v>6</v>
      </c>
      <c r="W22" s="90" t="s">
        <v>6</v>
      </c>
      <c r="X22" s="90" t="s">
        <v>6</v>
      </c>
      <c r="Y22" s="90"/>
      <c r="Z22" s="30"/>
    </row>
    <row r="23" spans="1:26" s="28" customFormat="1" ht="26.1" customHeight="1" x14ac:dyDescent="0.3">
      <c r="A23" s="52" t="s">
        <v>36</v>
      </c>
      <c r="B23" s="52" t="s">
        <v>37</v>
      </c>
      <c r="C23" s="52" t="s">
        <v>117</v>
      </c>
      <c r="D23" s="53">
        <v>15398760</v>
      </c>
      <c r="E23" s="55" t="s">
        <v>224</v>
      </c>
      <c r="F23" s="55" t="s">
        <v>225</v>
      </c>
      <c r="G23" s="55" t="s">
        <v>226</v>
      </c>
      <c r="H23" s="55">
        <v>4187681</v>
      </c>
      <c r="I23" s="56">
        <v>18</v>
      </c>
      <c r="J23" s="56" t="s">
        <v>511</v>
      </c>
      <c r="K23" s="61">
        <f>SUM(L23:R23)</f>
        <v>13.2</v>
      </c>
      <c r="L23" s="63"/>
      <c r="M23" s="63"/>
      <c r="N23" s="63"/>
      <c r="O23" s="95">
        <v>2</v>
      </c>
      <c r="P23" s="95">
        <v>8.5</v>
      </c>
      <c r="Q23" s="95">
        <v>2.7</v>
      </c>
      <c r="R23" s="95">
        <v>0</v>
      </c>
      <c r="S23" s="95" t="s">
        <v>6</v>
      </c>
      <c r="T23" s="95" t="s">
        <v>6</v>
      </c>
      <c r="U23" s="95" t="s">
        <v>6</v>
      </c>
      <c r="V23" s="95" t="s">
        <v>6</v>
      </c>
      <c r="W23" s="95" t="s">
        <v>6</v>
      </c>
      <c r="X23" s="95" t="s">
        <v>6</v>
      </c>
      <c r="Y23" s="95"/>
      <c r="Z23" s="64" t="s">
        <v>546</v>
      </c>
    </row>
    <row r="24" spans="1:26" s="28" customFormat="1" ht="26.1" customHeight="1" x14ac:dyDescent="0.3">
      <c r="A24" s="52" t="s">
        <v>36</v>
      </c>
      <c r="B24" s="52" t="s">
        <v>37</v>
      </c>
      <c r="C24" s="52" t="s">
        <v>117</v>
      </c>
      <c r="D24" s="53">
        <v>72269194</v>
      </c>
      <c r="E24" s="55" t="s">
        <v>229</v>
      </c>
      <c r="F24" s="55" t="s">
        <v>83</v>
      </c>
      <c r="G24" s="55" t="s">
        <v>230</v>
      </c>
      <c r="H24" s="55">
        <v>4185889</v>
      </c>
      <c r="I24" s="56">
        <v>20</v>
      </c>
      <c r="J24" s="56"/>
      <c r="K24" s="61"/>
      <c r="L24" s="63"/>
      <c r="M24" s="63"/>
      <c r="N24" s="63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64" t="s">
        <v>518</v>
      </c>
    </row>
    <row r="25" spans="1:26" s="28" customFormat="1" ht="26.1" customHeight="1" x14ac:dyDescent="0.3">
      <c r="A25" s="100" t="s">
        <v>36</v>
      </c>
      <c r="B25" s="100" t="s">
        <v>37</v>
      </c>
      <c r="C25" s="100" t="s">
        <v>117</v>
      </c>
      <c r="D25" s="101">
        <v>47215929</v>
      </c>
      <c r="E25" s="102" t="s">
        <v>227</v>
      </c>
      <c r="F25" s="102" t="s">
        <v>42</v>
      </c>
      <c r="G25" s="102" t="s">
        <v>228</v>
      </c>
      <c r="H25" s="102">
        <v>4185320</v>
      </c>
      <c r="I25" s="99">
        <v>3</v>
      </c>
      <c r="J25" s="99"/>
      <c r="K25" s="103"/>
      <c r="L25" s="104"/>
      <c r="M25" s="104"/>
      <c r="N25" s="104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6" t="s">
        <v>519</v>
      </c>
    </row>
  </sheetData>
  <autoFilter ref="A3:Z3">
    <sortState ref="A5:Z25">
      <sortCondition descending="1" ref="K3"/>
    </sortState>
  </autoFilter>
  <mergeCells count="18">
    <mergeCell ref="S2:Y2"/>
    <mergeCell ref="Z2:Z3"/>
    <mergeCell ref="J2:J3"/>
    <mergeCell ref="M2:M3"/>
    <mergeCell ref="A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L2:L3"/>
    <mergeCell ref="N2:N3"/>
    <mergeCell ref="O2:R2"/>
  </mergeCells>
  <pageMargins left="0.25" right="0.25" top="0.75" bottom="0.75" header="0" footer="0"/>
  <pageSetup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9FFCC"/>
    <pageSetUpPr fitToPage="1"/>
  </sheetPr>
  <dimension ref="A1:Z15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O3" sqref="O3"/>
    </sheetView>
  </sheetViews>
  <sheetFormatPr baseColWidth="10" defaultColWidth="14.44140625" defaultRowHeight="15" customHeight="1" x14ac:dyDescent="0.3"/>
  <cols>
    <col min="1" max="1" width="6.33203125" style="6" customWidth="1"/>
    <col min="2" max="2" width="7.44140625" style="6" customWidth="1"/>
    <col min="3" max="3" width="27.88671875" style="6" customWidth="1"/>
    <col min="4" max="4" width="14.88671875" style="6" customWidth="1"/>
    <col min="5" max="5" width="13.6640625" style="6" bestFit="1" customWidth="1"/>
    <col min="6" max="6" width="13.109375" style="6" customWidth="1"/>
    <col min="7" max="7" width="20.109375" style="6" bestFit="1" customWidth="1"/>
    <col min="8" max="8" width="10" style="8" bestFit="1" customWidth="1"/>
    <col min="9" max="9" width="10.6640625" style="6" hidden="1" customWidth="1"/>
    <col min="10" max="10" width="12.33203125" style="6" customWidth="1"/>
    <col min="11" max="11" width="11.44140625" style="6" customWidth="1"/>
    <col min="12" max="12" width="8.6640625" style="6" customWidth="1"/>
    <col min="13" max="13" width="7" style="6" customWidth="1"/>
    <col min="14" max="14" width="9.44140625" style="6" customWidth="1"/>
    <col min="15" max="15" width="16.88671875" style="6" customWidth="1"/>
    <col min="16" max="16" width="15.44140625" style="6" customWidth="1"/>
    <col min="17" max="17" width="9.6640625" style="6" customWidth="1"/>
    <col min="18" max="18" width="9.33203125" style="6" customWidth="1"/>
    <col min="19" max="19" width="6.5546875" style="6" customWidth="1"/>
    <col min="20" max="20" width="7.33203125" style="6" customWidth="1"/>
    <col min="21" max="21" width="6.5546875" style="6" customWidth="1"/>
    <col min="22" max="22" width="6.33203125" style="6" customWidth="1"/>
    <col min="23" max="23" width="5.88671875" style="6" customWidth="1"/>
    <col min="24" max="24" width="6.6640625" style="6" customWidth="1"/>
    <col min="25" max="25" width="6.88671875" style="6" customWidth="1"/>
    <col min="26" max="26" width="43.6640625" style="6" customWidth="1"/>
    <col min="27" max="16384" width="14.44140625" style="6"/>
  </cols>
  <sheetData>
    <row r="1" spans="1:26" ht="87.7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51.75" customHeight="1" x14ac:dyDescent="0.3">
      <c r="A2" s="125" t="s">
        <v>13</v>
      </c>
      <c r="B2" s="125" t="s">
        <v>14</v>
      </c>
      <c r="C2" s="12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20</v>
      </c>
      <c r="J2" s="129" t="s">
        <v>379</v>
      </c>
      <c r="K2" s="127" t="s">
        <v>159</v>
      </c>
      <c r="L2" s="123" t="s">
        <v>22</v>
      </c>
      <c r="M2" s="123" t="s">
        <v>23</v>
      </c>
      <c r="N2" s="123" t="s">
        <v>24</v>
      </c>
      <c r="O2" s="119" t="s">
        <v>21</v>
      </c>
      <c r="P2" s="120"/>
      <c r="Q2" s="120"/>
      <c r="R2" s="120"/>
      <c r="S2" s="131"/>
      <c r="T2" s="131"/>
      <c r="U2" s="131"/>
      <c r="V2" s="131"/>
      <c r="W2" s="131"/>
      <c r="X2" s="131"/>
      <c r="Y2" s="132"/>
      <c r="Z2" s="121" t="s">
        <v>32</v>
      </c>
    </row>
    <row r="3" spans="1:26" ht="88.2" customHeight="1" x14ac:dyDescent="0.3">
      <c r="A3" s="126"/>
      <c r="B3" s="126"/>
      <c r="C3" s="126"/>
      <c r="D3" s="126"/>
      <c r="E3" s="126"/>
      <c r="F3" s="126"/>
      <c r="G3" s="126"/>
      <c r="H3" s="126"/>
      <c r="I3" s="130"/>
      <c r="J3" s="133"/>
      <c r="K3" s="128"/>
      <c r="L3" s="124"/>
      <c r="M3" s="124"/>
      <c r="N3" s="124"/>
      <c r="O3" s="25" t="s">
        <v>33</v>
      </c>
      <c r="P3" s="25" t="s">
        <v>34</v>
      </c>
      <c r="Q3" s="25" t="s">
        <v>0</v>
      </c>
      <c r="R3" s="25" t="s">
        <v>35</v>
      </c>
      <c r="S3" s="26" t="s">
        <v>26</v>
      </c>
      <c r="T3" s="26" t="s">
        <v>27</v>
      </c>
      <c r="U3" s="26" t="s">
        <v>28</v>
      </c>
      <c r="V3" s="26" t="s">
        <v>29</v>
      </c>
      <c r="W3" s="26" t="s">
        <v>30</v>
      </c>
      <c r="X3" s="26" t="s">
        <v>31</v>
      </c>
      <c r="Y3" s="26" t="s">
        <v>155</v>
      </c>
      <c r="Z3" s="122"/>
    </row>
    <row r="4" spans="1:26" ht="29.4" customHeight="1" x14ac:dyDescent="0.3">
      <c r="A4" s="46" t="s">
        <v>36</v>
      </c>
      <c r="B4" s="46" t="s">
        <v>37</v>
      </c>
      <c r="C4" s="17" t="s">
        <v>101</v>
      </c>
      <c r="D4" s="34">
        <v>15417293</v>
      </c>
      <c r="E4" s="46" t="s">
        <v>62</v>
      </c>
      <c r="F4" s="46" t="s">
        <v>114</v>
      </c>
      <c r="G4" s="46" t="s">
        <v>115</v>
      </c>
      <c r="H4" s="35">
        <v>4188093</v>
      </c>
      <c r="I4" s="2">
        <v>1</v>
      </c>
      <c r="J4" s="2" t="s">
        <v>511</v>
      </c>
      <c r="K4" s="3">
        <f t="shared" ref="K4:K14" si="0">SUM(L4:R4)</f>
        <v>35</v>
      </c>
      <c r="L4" s="23"/>
      <c r="M4" s="23"/>
      <c r="N4" s="23"/>
      <c r="O4" s="23">
        <v>2</v>
      </c>
      <c r="P4" s="23">
        <v>6</v>
      </c>
      <c r="Q4" s="23">
        <v>26</v>
      </c>
      <c r="R4" s="23">
        <v>1</v>
      </c>
      <c r="S4" s="49" t="s">
        <v>6</v>
      </c>
      <c r="T4" s="49" t="s">
        <v>6</v>
      </c>
      <c r="U4" s="49" t="s">
        <v>6</v>
      </c>
      <c r="V4" s="49" t="s">
        <v>6</v>
      </c>
      <c r="W4" s="49" t="s">
        <v>6</v>
      </c>
      <c r="X4" s="49" t="s">
        <v>6</v>
      </c>
      <c r="Y4" s="23"/>
      <c r="Z4" s="27" t="s">
        <v>528</v>
      </c>
    </row>
    <row r="5" spans="1:26" ht="29.4" customHeight="1" x14ac:dyDescent="0.3">
      <c r="A5" s="46" t="s">
        <v>36</v>
      </c>
      <c r="B5" s="46" t="s">
        <v>37</v>
      </c>
      <c r="C5" s="17" t="s">
        <v>101</v>
      </c>
      <c r="D5" s="34">
        <v>15358069</v>
      </c>
      <c r="E5" s="46" t="s">
        <v>104</v>
      </c>
      <c r="F5" s="46" t="s">
        <v>105</v>
      </c>
      <c r="G5" s="46" t="s">
        <v>106</v>
      </c>
      <c r="H5" s="35">
        <v>4187018</v>
      </c>
      <c r="I5" s="2">
        <v>2</v>
      </c>
      <c r="J5" s="2" t="s">
        <v>511</v>
      </c>
      <c r="K5" s="3">
        <f t="shared" si="0"/>
        <v>29</v>
      </c>
      <c r="L5" s="23"/>
      <c r="M5" s="23"/>
      <c r="N5" s="23"/>
      <c r="O5" s="23">
        <v>0</v>
      </c>
      <c r="P5" s="23">
        <v>3</v>
      </c>
      <c r="Q5" s="23">
        <v>26</v>
      </c>
      <c r="R5" s="23">
        <v>0</v>
      </c>
      <c r="S5" s="49" t="s">
        <v>6</v>
      </c>
      <c r="T5" s="49" t="s">
        <v>6</v>
      </c>
      <c r="U5" s="49" t="s">
        <v>6</v>
      </c>
      <c r="V5" s="49" t="s">
        <v>6</v>
      </c>
      <c r="W5" s="49" t="s">
        <v>6</v>
      </c>
      <c r="X5" s="49" t="s">
        <v>6</v>
      </c>
      <c r="Y5" s="23"/>
      <c r="Z5" s="27" t="s">
        <v>528</v>
      </c>
    </row>
    <row r="6" spans="1:26" ht="29.4" customHeight="1" x14ac:dyDescent="0.3">
      <c r="A6" s="46" t="s">
        <v>36</v>
      </c>
      <c r="B6" s="46" t="s">
        <v>37</v>
      </c>
      <c r="C6" s="17" t="s">
        <v>101</v>
      </c>
      <c r="D6" s="34">
        <v>45617029</v>
      </c>
      <c r="E6" s="46" t="s">
        <v>111</v>
      </c>
      <c r="F6" s="46" t="s">
        <v>112</v>
      </c>
      <c r="G6" s="46" t="s">
        <v>113</v>
      </c>
      <c r="H6" s="35">
        <v>61</v>
      </c>
      <c r="I6" s="2">
        <v>3</v>
      </c>
      <c r="J6" s="2" t="s">
        <v>511</v>
      </c>
      <c r="K6" s="3">
        <f t="shared" si="0"/>
        <v>22.1</v>
      </c>
      <c r="L6" s="23"/>
      <c r="M6" s="23"/>
      <c r="N6" s="23"/>
      <c r="O6" s="23">
        <v>0</v>
      </c>
      <c r="P6" s="23">
        <v>5</v>
      </c>
      <c r="Q6" s="23">
        <v>17.100000000000001</v>
      </c>
      <c r="R6" s="23">
        <v>0</v>
      </c>
      <c r="S6" s="49" t="s">
        <v>6</v>
      </c>
      <c r="T6" s="49" t="s">
        <v>6</v>
      </c>
      <c r="U6" s="49" t="s">
        <v>6</v>
      </c>
      <c r="V6" s="49" t="s">
        <v>6</v>
      </c>
      <c r="W6" s="49" t="s">
        <v>6</v>
      </c>
      <c r="X6" s="49" t="s">
        <v>6</v>
      </c>
      <c r="Y6" s="23"/>
      <c r="Z6" s="27"/>
    </row>
    <row r="7" spans="1:26" ht="29.4" customHeight="1" x14ac:dyDescent="0.3">
      <c r="A7" s="46" t="s">
        <v>36</v>
      </c>
      <c r="B7" s="46" t="s">
        <v>37</v>
      </c>
      <c r="C7" s="17" t="s">
        <v>101</v>
      </c>
      <c r="D7" s="34">
        <v>15404118</v>
      </c>
      <c r="E7" s="46" t="s">
        <v>45</v>
      </c>
      <c r="F7" s="46" t="s">
        <v>69</v>
      </c>
      <c r="G7" s="46" t="s">
        <v>116</v>
      </c>
      <c r="H7" s="35">
        <v>1</v>
      </c>
      <c r="I7" s="2">
        <v>4</v>
      </c>
      <c r="J7" s="2" t="s">
        <v>511</v>
      </c>
      <c r="K7" s="3">
        <f t="shared" si="0"/>
        <v>21</v>
      </c>
      <c r="L7" s="23"/>
      <c r="M7" s="23"/>
      <c r="N7" s="23"/>
      <c r="O7" s="23">
        <v>0</v>
      </c>
      <c r="P7" s="23">
        <v>1.5</v>
      </c>
      <c r="Q7" s="23">
        <v>19.5</v>
      </c>
      <c r="R7" s="23">
        <v>0</v>
      </c>
      <c r="S7" s="49" t="s">
        <v>6</v>
      </c>
      <c r="T7" s="49" t="s">
        <v>6</v>
      </c>
      <c r="U7" s="49" t="s">
        <v>6</v>
      </c>
      <c r="V7" s="49" t="s">
        <v>6</v>
      </c>
      <c r="W7" s="49" t="s">
        <v>6</v>
      </c>
      <c r="X7" s="49" t="s">
        <v>6</v>
      </c>
      <c r="Y7" s="23"/>
      <c r="Z7" s="27"/>
    </row>
    <row r="8" spans="1:26" ht="29.4" customHeight="1" x14ac:dyDescent="0.3">
      <c r="A8" s="46" t="s">
        <v>36</v>
      </c>
      <c r="B8" s="46" t="s">
        <v>37</v>
      </c>
      <c r="C8" s="17" t="s">
        <v>101</v>
      </c>
      <c r="D8" s="34">
        <v>41057761</v>
      </c>
      <c r="E8" s="46" t="s">
        <v>111</v>
      </c>
      <c r="F8" s="46" t="s">
        <v>112</v>
      </c>
      <c r="G8" s="46" t="s">
        <v>377</v>
      </c>
      <c r="H8" s="35">
        <v>60</v>
      </c>
      <c r="I8" s="2">
        <v>9</v>
      </c>
      <c r="J8" s="2" t="s">
        <v>511</v>
      </c>
      <c r="K8" s="3">
        <f t="shared" si="0"/>
        <v>18</v>
      </c>
      <c r="L8" s="23"/>
      <c r="M8" s="23"/>
      <c r="N8" s="23"/>
      <c r="O8" s="23">
        <v>0</v>
      </c>
      <c r="P8" s="23">
        <v>2.5</v>
      </c>
      <c r="Q8" s="23">
        <v>14.5</v>
      </c>
      <c r="R8" s="23">
        <v>1</v>
      </c>
      <c r="S8" s="49" t="s">
        <v>6</v>
      </c>
      <c r="T8" s="49" t="s">
        <v>6</v>
      </c>
      <c r="U8" s="49" t="s">
        <v>6</v>
      </c>
      <c r="V8" s="49" t="s">
        <v>6</v>
      </c>
      <c r="W8" s="49" t="s">
        <v>6</v>
      </c>
      <c r="X8" s="49" t="s">
        <v>6</v>
      </c>
      <c r="Y8" s="23"/>
      <c r="Z8" s="27"/>
    </row>
    <row r="9" spans="1:26" ht="29.4" customHeight="1" x14ac:dyDescent="0.3">
      <c r="A9" s="46" t="s">
        <v>36</v>
      </c>
      <c r="B9" s="46" t="s">
        <v>37</v>
      </c>
      <c r="C9" s="17" t="s">
        <v>101</v>
      </c>
      <c r="D9" s="34">
        <v>16284474</v>
      </c>
      <c r="E9" s="46" t="s">
        <v>306</v>
      </c>
      <c r="F9" s="46" t="s">
        <v>370</v>
      </c>
      <c r="G9" s="46" t="s">
        <v>378</v>
      </c>
      <c r="H9" s="35">
        <v>4185271</v>
      </c>
      <c r="I9" s="2">
        <v>5</v>
      </c>
      <c r="J9" s="2" t="s">
        <v>511</v>
      </c>
      <c r="K9" s="3">
        <f t="shared" si="0"/>
        <v>16.940000000000001</v>
      </c>
      <c r="L9" s="23"/>
      <c r="M9" s="23">
        <v>1.54</v>
      </c>
      <c r="N9" s="23"/>
      <c r="O9" s="23">
        <v>2</v>
      </c>
      <c r="P9" s="23">
        <v>2</v>
      </c>
      <c r="Q9" s="23">
        <v>11.4</v>
      </c>
      <c r="R9" s="23">
        <v>0</v>
      </c>
      <c r="S9" s="49" t="s">
        <v>6</v>
      </c>
      <c r="T9" s="49" t="s">
        <v>6</v>
      </c>
      <c r="U9" s="49" t="s">
        <v>6</v>
      </c>
      <c r="V9" s="49" t="s">
        <v>6</v>
      </c>
      <c r="W9" s="49" t="s">
        <v>6</v>
      </c>
      <c r="X9" s="49" t="s">
        <v>6</v>
      </c>
      <c r="Y9" s="23"/>
      <c r="Z9" s="27" t="s">
        <v>531</v>
      </c>
    </row>
    <row r="10" spans="1:26" ht="29.4" customHeight="1" x14ac:dyDescent="0.3">
      <c r="A10" s="46" t="s">
        <v>36</v>
      </c>
      <c r="B10" s="46" t="s">
        <v>37</v>
      </c>
      <c r="C10" s="17" t="s">
        <v>101</v>
      </c>
      <c r="D10" s="34">
        <v>218720065</v>
      </c>
      <c r="E10" s="46" t="s">
        <v>97</v>
      </c>
      <c r="F10" s="46" t="s">
        <v>108</v>
      </c>
      <c r="G10" s="46" t="s">
        <v>109</v>
      </c>
      <c r="H10" s="35">
        <v>4187152</v>
      </c>
      <c r="I10" s="2">
        <v>7</v>
      </c>
      <c r="J10" s="2" t="s">
        <v>511</v>
      </c>
      <c r="K10" s="3">
        <f t="shared" si="0"/>
        <v>11.66</v>
      </c>
      <c r="L10" s="23"/>
      <c r="M10" s="23">
        <v>1.06</v>
      </c>
      <c r="N10" s="23"/>
      <c r="O10" s="23">
        <v>0</v>
      </c>
      <c r="P10" s="23">
        <v>2.5</v>
      </c>
      <c r="Q10" s="23">
        <v>8.1</v>
      </c>
      <c r="R10" s="23">
        <v>0</v>
      </c>
      <c r="S10" s="49" t="s">
        <v>6</v>
      </c>
      <c r="T10" s="49" t="s">
        <v>6</v>
      </c>
      <c r="U10" s="49" t="s">
        <v>6</v>
      </c>
      <c r="V10" s="49" t="s">
        <v>6</v>
      </c>
      <c r="W10" s="49" t="s">
        <v>6</v>
      </c>
      <c r="X10" s="49" t="s">
        <v>6</v>
      </c>
      <c r="Y10" s="23"/>
      <c r="Z10" s="27" t="s">
        <v>531</v>
      </c>
    </row>
    <row r="11" spans="1:26" ht="29.4" customHeight="1" x14ac:dyDescent="0.3">
      <c r="A11" s="46" t="s">
        <v>36</v>
      </c>
      <c r="B11" s="46" t="s">
        <v>37</v>
      </c>
      <c r="C11" s="17" t="s">
        <v>101</v>
      </c>
      <c r="D11" s="34">
        <v>70127664</v>
      </c>
      <c r="E11" s="46" t="s">
        <v>370</v>
      </c>
      <c r="F11" s="46" t="s">
        <v>54</v>
      </c>
      <c r="G11" s="46" t="s">
        <v>371</v>
      </c>
      <c r="H11" s="35">
        <v>4184767</v>
      </c>
      <c r="I11" s="2">
        <v>8</v>
      </c>
      <c r="J11" s="2" t="s">
        <v>511</v>
      </c>
      <c r="K11" s="3">
        <f t="shared" si="0"/>
        <v>6.6</v>
      </c>
      <c r="L11" s="23"/>
      <c r="M11" s="23"/>
      <c r="N11" s="23"/>
      <c r="O11" s="23">
        <v>0</v>
      </c>
      <c r="P11" s="23">
        <v>6</v>
      </c>
      <c r="Q11" s="23">
        <v>0.6</v>
      </c>
      <c r="R11" s="23">
        <v>0</v>
      </c>
      <c r="S11" s="49" t="s">
        <v>6</v>
      </c>
      <c r="T11" s="49" t="s">
        <v>6</v>
      </c>
      <c r="U11" s="49" t="s">
        <v>6</v>
      </c>
      <c r="V11" s="49" t="s">
        <v>6</v>
      </c>
      <c r="W11" s="49" t="s">
        <v>6</v>
      </c>
      <c r="X11" s="49" t="s">
        <v>6</v>
      </c>
      <c r="Y11" s="23"/>
      <c r="Z11" s="27"/>
    </row>
    <row r="12" spans="1:26" ht="29.4" customHeight="1" x14ac:dyDescent="0.3">
      <c r="A12" s="46" t="s">
        <v>36</v>
      </c>
      <c r="B12" s="46" t="s">
        <v>37</v>
      </c>
      <c r="C12" s="17" t="s">
        <v>101</v>
      </c>
      <c r="D12" s="34">
        <v>43398203</v>
      </c>
      <c r="E12" s="46" t="s">
        <v>372</v>
      </c>
      <c r="F12" s="46" t="s">
        <v>118</v>
      </c>
      <c r="G12" s="46" t="s">
        <v>373</v>
      </c>
      <c r="H12" s="35">
        <v>4184949</v>
      </c>
      <c r="I12" s="2">
        <v>10</v>
      </c>
      <c r="J12" s="2" t="s">
        <v>517</v>
      </c>
      <c r="K12" s="3">
        <f t="shared" si="0"/>
        <v>8</v>
      </c>
      <c r="L12" s="23"/>
      <c r="M12" s="23"/>
      <c r="N12" s="23"/>
      <c r="O12" s="23">
        <v>0</v>
      </c>
      <c r="P12" s="23">
        <v>7</v>
      </c>
      <c r="Q12" s="23">
        <v>1</v>
      </c>
      <c r="R12" s="23">
        <v>0</v>
      </c>
      <c r="S12" s="49" t="s">
        <v>6</v>
      </c>
      <c r="T12" s="49" t="s">
        <v>6</v>
      </c>
      <c r="U12" s="49" t="s">
        <v>6</v>
      </c>
      <c r="V12" s="49" t="s">
        <v>6</v>
      </c>
      <c r="W12" s="49" t="s">
        <v>6</v>
      </c>
      <c r="X12" s="49" t="s">
        <v>6</v>
      </c>
      <c r="Y12" s="23"/>
      <c r="Z12" s="27"/>
    </row>
    <row r="13" spans="1:26" s="48" customFormat="1" ht="33" customHeight="1" x14ac:dyDescent="0.3">
      <c r="A13" s="46" t="s">
        <v>36</v>
      </c>
      <c r="B13" s="46" t="s">
        <v>37</v>
      </c>
      <c r="C13" s="17" t="s">
        <v>101</v>
      </c>
      <c r="D13" s="34">
        <v>40104558</v>
      </c>
      <c r="E13" s="46" t="s">
        <v>9</v>
      </c>
      <c r="F13" s="46" t="s">
        <v>107</v>
      </c>
      <c r="G13" s="46" t="s">
        <v>376</v>
      </c>
      <c r="H13" s="35">
        <v>10</v>
      </c>
      <c r="I13" s="2">
        <v>11</v>
      </c>
      <c r="J13" s="2" t="s">
        <v>513</v>
      </c>
      <c r="K13" s="3">
        <f t="shared" si="0"/>
        <v>49.5</v>
      </c>
      <c r="L13" s="23"/>
      <c r="M13" s="23"/>
      <c r="N13" s="23"/>
      <c r="O13" s="23">
        <v>8</v>
      </c>
      <c r="P13" s="23">
        <v>15.5</v>
      </c>
      <c r="Q13" s="23">
        <v>24</v>
      </c>
      <c r="R13" s="23">
        <v>2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/>
      <c r="Z13" s="27" t="s">
        <v>529</v>
      </c>
    </row>
    <row r="14" spans="1:26" ht="29.4" customHeight="1" x14ac:dyDescent="0.3">
      <c r="A14" s="46" t="s">
        <v>36</v>
      </c>
      <c r="B14" s="46" t="s">
        <v>37</v>
      </c>
      <c r="C14" s="17" t="s">
        <v>101</v>
      </c>
      <c r="D14" s="34">
        <v>70147324</v>
      </c>
      <c r="E14" s="46" t="s">
        <v>59</v>
      </c>
      <c r="F14" s="46" t="s">
        <v>374</v>
      </c>
      <c r="G14" s="46" t="s">
        <v>375</v>
      </c>
      <c r="H14" s="35">
        <v>4185689</v>
      </c>
      <c r="I14" s="2">
        <v>12</v>
      </c>
      <c r="J14" s="2" t="s">
        <v>513</v>
      </c>
      <c r="K14" s="3">
        <f t="shared" si="0"/>
        <v>5.5</v>
      </c>
      <c r="L14" s="23"/>
      <c r="M14" s="23"/>
      <c r="N14" s="23"/>
      <c r="O14" s="23">
        <v>2</v>
      </c>
      <c r="P14" s="23">
        <v>3.5</v>
      </c>
      <c r="Q14" s="23">
        <v>0</v>
      </c>
      <c r="R14" s="23">
        <v>0</v>
      </c>
      <c r="S14" s="49" t="s">
        <v>6</v>
      </c>
      <c r="T14" s="49" t="s">
        <v>6</v>
      </c>
      <c r="U14" s="49" t="s">
        <v>6</v>
      </c>
      <c r="V14" s="49" t="s">
        <v>6</v>
      </c>
      <c r="W14" s="49" t="s">
        <v>6</v>
      </c>
      <c r="X14" s="49" t="s">
        <v>6</v>
      </c>
      <c r="Y14" s="23"/>
      <c r="Z14" s="27"/>
    </row>
    <row r="15" spans="1:26" ht="29.4" customHeight="1" x14ac:dyDescent="0.3">
      <c r="A15" s="54" t="s">
        <v>36</v>
      </c>
      <c r="B15" s="54" t="s">
        <v>37</v>
      </c>
      <c r="C15" s="54" t="s">
        <v>101</v>
      </c>
      <c r="D15" s="53">
        <v>43749904</v>
      </c>
      <c r="E15" s="54" t="s">
        <v>177</v>
      </c>
      <c r="F15" s="54" t="s">
        <v>62</v>
      </c>
      <c r="G15" s="54" t="s">
        <v>178</v>
      </c>
      <c r="H15" s="55">
        <v>4188612</v>
      </c>
      <c r="I15" s="56">
        <v>6</v>
      </c>
      <c r="J15" s="56"/>
      <c r="K15" s="57"/>
      <c r="L15" s="57"/>
      <c r="M15" s="57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8"/>
      <c r="Z15" s="58" t="s">
        <v>510</v>
      </c>
    </row>
  </sheetData>
  <autoFilter ref="A3:Z3">
    <sortState ref="A5:Z15">
      <sortCondition descending="1" ref="K3"/>
    </sortState>
  </autoFilter>
  <mergeCells count="18">
    <mergeCell ref="Z2:Z3"/>
    <mergeCell ref="M2:M3"/>
    <mergeCell ref="A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L2:L3"/>
    <mergeCell ref="N2:N3"/>
    <mergeCell ref="O2:R2"/>
    <mergeCell ref="J2:J3"/>
    <mergeCell ref="S2:Y2"/>
  </mergeCells>
  <pageMargins left="0.25" right="0.25" top="0.75" bottom="0.75" header="0" footer="0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7" tint="0.39997558519241921"/>
    <pageSetUpPr fitToPage="1"/>
  </sheetPr>
  <dimension ref="A1:Z45"/>
  <sheetViews>
    <sheetView tabSelected="1" zoomScale="70" zoomScaleNormal="70" zoomScaleSheetLayoutView="70" workbookViewId="0">
      <pane ySplit="3" topLeftCell="A16" activePane="bottomLeft" state="frozen"/>
      <selection activeCell="W3" sqref="W3"/>
      <selection pane="bottomLeft" activeCell="A21" sqref="A21:XFD21"/>
    </sheetView>
  </sheetViews>
  <sheetFormatPr baseColWidth="10" defaultColWidth="14.44140625" defaultRowHeight="15" customHeight="1" x14ac:dyDescent="0.3"/>
  <cols>
    <col min="1" max="1" width="7.33203125" style="6" customWidth="1"/>
    <col min="2" max="2" width="7.6640625" style="6" customWidth="1"/>
    <col min="3" max="3" width="30" style="6" customWidth="1"/>
    <col min="4" max="4" width="14.88671875" style="6" customWidth="1"/>
    <col min="5" max="5" width="17.5546875" style="6" bestFit="1" customWidth="1"/>
    <col min="6" max="6" width="18.33203125" style="6" bestFit="1" customWidth="1"/>
    <col min="7" max="7" width="21.33203125" style="6" customWidth="1"/>
    <col min="8" max="8" width="11.109375" style="8" bestFit="1" customWidth="1"/>
    <col min="9" max="9" width="10.6640625" style="6" hidden="1" customWidth="1"/>
    <col min="10" max="10" width="12.88671875" style="6" customWidth="1"/>
    <col min="11" max="11" width="11.44140625" style="6" customWidth="1"/>
    <col min="12" max="12" width="8.6640625" style="6" customWidth="1"/>
    <col min="13" max="13" width="7" style="6" customWidth="1"/>
    <col min="14" max="14" width="9.44140625" style="6" customWidth="1"/>
    <col min="15" max="15" width="17.88671875" style="6" customWidth="1"/>
    <col min="16" max="16" width="12.6640625" style="6" customWidth="1"/>
    <col min="17" max="17" width="14.6640625" style="6" customWidth="1"/>
    <col min="18" max="18" width="11" style="6" customWidth="1"/>
    <col min="19" max="19" width="6.5546875" style="8" customWidth="1"/>
    <col min="20" max="20" width="7.33203125" style="8" customWidth="1"/>
    <col min="21" max="21" width="6.5546875" style="8" customWidth="1"/>
    <col min="22" max="22" width="6.33203125" style="8" customWidth="1"/>
    <col min="23" max="23" width="5.88671875" style="8" customWidth="1"/>
    <col min="24" max="24" width="6.6640625" style="8" customWidth="1"/>
    <col min="25" max="25" width="6.88671875" style="8" customWidth="1"/>
    <col min="26" max="26" width="71.109375" style="6" bestFit="1" customWidth="1"/>
    <col min="27" max="16384" width="14.44140625" style="6"/>
  </cols>
  <sheetData>
    <row r="1" spans="1:26" ht="97.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55.5" customHeight="1" x14ac:dyDescent="0.3">
      <c r="A2" s="125" t="s">
        <v>13</v>
      </c>
      <c r="B2" s="125" t="s">
        <v>14</v>
      </c>
      <c r="C2" s="12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20</v>
      </c>
      <c r="J2" s="129" t="s">
        <v>379</v>
      </c>
      <c r="K2" s="127" t="s">
        <v>159</v>
      </c>
      <c r="L2" s="123" t="s">
        <v>22</v>
      </c>
      <c r="M2" s="123" t="s">
        <v>23</v>
      </c>
      <c r="N2" s="123" t="s">
        <v>24</v>
      </c>
      <c r="O2" s="119" t="s">
        <v>21</v>
      </c>
      <c r="P2" s="120"/>
      <c r="Q2" s="120"/>
      <c r="R2" s="120"/>
      <c r="S2" s="131"/>
      <c r="T2" s="131"/>
      <c r="U2" s="131"/>
      <c r="V2" s="131"/>
      <c r="W2" s="131"/>
      <c r="X2" s="131"/>
      <c r="Y2" s="131"/>
      <c r="Z2" s="138" t="s">
        <v>32</v>
      </c>
    </row>
    <row r="3" spans="1:26" ht="88.2" customHeight="1" x14ac:dyDescent="0.3">
      <c r="A3" s="126"/>
      <c r="B3" s="126"/>
      <c r="C3" s="126"/>
      <c r="D3" s="126"/>
      <c r="E3" s="126"/>
      <c r="F3" s="126"/>
      <c r="G3" s="126"/>
      <c r="H3" s="126"/>
      <c r="I3" s="130"/>
      <c r="J3" s="133"/>
      <c r="K3" s="128"/>
      <c r="L3" s="124"/>
      <c r="M3" s="124"/>
      <c r="N3" s="124"/>
      <c r="O3" s="25" t="s">
        <v>33</v>
      </c>
      <c r="P3" s="25" t="s">
        <v>34</v>
      </c>
      <c r="Q3" s="25" t="s">
        <v>0</v>
      </c>
      <c r="R3" s="25" t="s">
        <v>35</v>
      </c>
      <c r="S3" s="29" t="s">
        <v>26</v>
      </c>
      <c r="T3" s="29" t="s">
        <v>27</v>
      </c>
      <c r="U3" s="29" t="s">
        <v>28</v>
      </c>
      <c r="V3" s="29" t="s">
        <v>29</v>
      </c>
      <c r="W3" s="29" t="s">
        <v>30</v>
      </c>
      <c r="X3" s="29" t="s">
        <v>31</v>
      </c>
      <c r="Y3" s="83" t="s">
        <v>155</v>
      </c>
      <c r="Z3" s="138"/>
    </row>
    <row r="4" spans="1:26" s="11" customFormat="1" ht="30.6" customHeight="1" x14ac:dyDescent="0.3">
      <c r="A4" s="12" t="s">
        <v>36</v>
      </c>
      <c r="B4" s="12" t="s">
        <v>37</v>
      </c>
      <c r="C4" s="18" t="s">
        <v>135</v>
      </c>
      <c r="D4" s="14">
        <v>40562272</v>
      </c>
      <c r="E4" s="15" t="s">
        <v>329</v>
      </c>
      <c r="F4" s="15" t="s">
        <v>317</v>
      </c>
      <c r="G4" s="15" t="s">
        <v>330</v>
      </c>
      <c r="H4" s="15">
        <v>4187942</v>
      </c>
      <c r="I4" s="2">
        <v>1</v>
      </c>
      <c r="J4" s="2" t="s">
        <v>511</v>
      </c>
      <c r="K4" s="22">
        <f t="shared" ref="K4:K42" si="0">SUM(L4:R4)</f>
        <v>49</v>
      </c>
      <c r="L4" s="1"/>
      <c r="M4" s="1"/>
      <c r="N4" s="1"/>
      <c r="O4" s="1">
        <v>4</v>
      </c>
      <c r="P4" s="1">
        <v>17</v>
      </c>
      <c r="Q4" s="1">
        <v>26</v>
      </c>
      <c r="R4" s="1">
        <v>2</v>
      </c>
      <c r="S4" s="1" t="s">
        <v>6</v>
      </c>
      <c r="T4" s="1" t="s">
        <v>6</v>
      </c>
      <c r="U4" s="1" t="s">
        <v>6</v>
      </c>
      <c r="V4" s="1" t="s">
        <v>6</v>
      </c>
      <c r="W4" s="1" t="s">
        <v>6</v>
      </c>
      <c r="X4" s="1" t="s">
        <v>6</v>
      </c>
      <c r="Y4" s="84"/>
      <c r="Z4" s="87"/>
    </row>
    <row r="5" spans="1:26" s="11" customFormat="1" ht="26.4" customHeight="1" x14ac:dyDescent="0.3">
      <c r="A5" s="12" t="s">
        <v>36</v>
      </c>
      <c r="B5" s="12" t="s">
        <v>37</v>
      </c>
      <c r="C5" s="18" t="s">
        <v>135</v>
      </c>
      <c r="D5" s="14">
        <v>43085916</v>
      </c>
      <c r="E5" s="15" t="s">
        <v>346</v>
      </c>
      <c r="F5" s="15" t="s">
        <v>347</v>
      </c>
      <c r="G5" s="15" t="s">
        <v>348</v>
      </c>
      <c r="H5" s="15">
        <v>4186741</v>
      </c>
      <c r="I5" s="2">
        <v>2</v>
      </c>
      <c r="J5" s="2" t="s">
        <v>511</v>
      </c>
      <c r="K5" s="22">
        <f t="shared" si="0"/>
        <v>32.43</v>
      </c>
      <c r="L5" s="1">
        <v>4.2300000000000004</v>
      </c>
      <c r="M5" s="1"/>
      <c r="N5" s="1"/>
      <c r="O5" s="1">
        <v>3</v>
      </c>
      <c r="P5" s="1">
        <v>10</v>
      </c>
      <c r="Q5" s="1">
        <v>15.2</v>
      </c>
      <c r="R5" s="1">
        <v>0</v>
      </c>
      <c r="S5" s="1" t="s">
        <v>6</v>
      </c>
      <c r="T5" s="1" t="s">
        <v>6</v>
      </c>
      <c r="U5" s="1" t="s">
        <v>6</v>
      </c>
      <c r="V5" s="1" t="s">
        <v>6</v>
      </c>
      <c r="W5" s="1" t="s">
        <v>6</v>
      </c>
      <c r="X5" s="1" t="s">
        <v>6</v>
      </c>
      <c r="Y5" s="84"/>
      <c r="Z5" s="87" t="s">
        <v>530</v>
      </c>
    </row>
    <row r="6" spans="1:26" s="11" customFormat="1" ht="26.4" customHeight="1" x14ac:dyDescent="0.3">
      <c r="A6" s="12" t="s">
        <v>36</v>
      </c>
      <c r="B6" s="12" t="s">
        <v>37</v>
      </c>
      <c r="C6" s="18" t="s">
        <v>135</v>
      </c>
      <c r="D6" s="14">
        <v>42037164</v>
      </c>
      <c r="E6" s="15" t="s">
        <v>143</v>
      </c>
      <c r="F6" s="15" t="s">
        <v>59</v>
      </c>
      <c r="G6" s="15" t="s">
        <v>341</v>
      </c>
      <c r="H6" s="15">
        <v>34</v>
      </c>
      <c r="I6" s="2">
        <v>3</v>
      </c>
      <c r="J6" s="2" t="s">
        <v>511</v>
      </c>
      <c r="K6" s="22">
        <f t="shared" si="0"/>
        <v>24.1</v>
      </c>
      <c r="L6" s="1"/>
      <c r="M6" s="1"/>
      <c r="N6" s="1"/>
      <c r="O6" s="1">
        <v>2</v>
      </c>
      <c r="P6" s="1">
        <v>3</v>
      </c>
      <c r="Q6" s="1">
        <v>19.100000000000001</v>
      </c>
      <c r="R6" s="1">
        <v>0</v>
      </c>
      <c r="S6" s="1" t="s">
        <v>6</v>
      </c>
      <c r="T6" s="1" t="s">
        <v>6</v>
      </c>
      <c r="U6" s="1" t="s">
        <v>6</v>
      </c>
      <c r="V6" s="1" t="s">
        <v>6</v>
      </c>
      <c r="W6" s="1" t="s">
        <v>6</v>
      </c>
      <c r="X6" s="1" t="s">
        <v>6</v>
      </c>
      <c r="Y6" s="84"/>
      <c r="Z6" s="87"/>
    </row>
    <row r="7" spans="1:26" s="11" customFormat="1" ht="26.4" customHeight="1" x14ac:dyDescent="0.3">
      <c r="A7" s="12" t="s">
        <v>36</v>
      </c>
      <c r="B7" s="12" t="s">
        <v>37</v>
      </c>
      <c r="C7" s="18" t="s">
        <v>135</v>
      </c>
      <c r="D7" s="14">
        <v>76956407</v>
      </c>
      <c r="E7" s="15" t="s">
        <v>11</v>
      </c>
      <c r="F7" s="15" t="s">
        <v>303</v>
      </c>
      <c r="G7" s="15" t="s">
        <v>304</v>
      </c>
      <c r="H7" s="15">
        <v>22</v>
      </c>
      <c r="I7" s="2">
        <v>4</v>
      </c>
      <c r="J7" s="2" t="s">
        <v>511</v>
      </c>
      <c r="K7" s="22">
        <f t="shared" si="0"/>
        <v>6.5</v>
      </c>
      <c r="L7" s="1"/>
      <c r="M7" s="1"/>
      <c r="N7" s="1"/>
      <c r="O7" s="1">
        <v>2</v>
      </c>
      <c r="P7" s="1">
        <v>2.5</v>
      </c>
      <c r="Q7" s="1">
        <v>2</v>
      </c>
      <c r="R7" s="1">
        <v>0</v>
      </c>
      <c r="S7" s="1" t="s">
        <v>6</v>
      </c>
      <c r="T7" s="1" t="s">
        <v>6</v>
      </c>
      <c r="U7" s="1" t="s">
        <v>6</v>
      </c>
      <c r="V7" s="1" t="s">
        <v>6</v>
      </c>
      <c r="W7" s="1" t="s">
        <v>6</v>
      </c>
      <c r="X7" s="1" t="s">
        <v>6</v>
      </c>
      <c r="Y7" s="84"/>
      <c r="Z7" s="87"/>
    </row>
    <row r="8" spans="1:26" s="11" customFormat="1" ht="26.4" customHeight="1" x14ac:dyDescent="0.3">
      <c r="A8" s="12" t="s">
        <v>36</v>
      </c>
      <c r="B8" s="12" t="s">
        <v>37</v>
      </c>
      <c r="C8" s="18" t="s">
        <v>135</v>
      </c>
      <c r="D8" s="14">
        <v>44456816</v>
      </c>
      <c r="E8" s="15" t="s">
        <v>54</v>
      </c>
      <c r="F8" s="15" t="s">
        <v>4</v>
      </c>
      <c r="G8" s="15" t="s">
        <v>340</v>
      </c>
      <c r="H8" s="15">
        <v>33</v>
      </c>
      <c r="I8" s="2">
        <v>5</v>
      </c>
      <c r="J8" s="2" t="s">
        <v>511</v>
      </c>
      <c r="K8" s="22">
        <f t="shared" si="0"/>
        <v>5.5</v>
      </c>
      <c r="L8" s="1"/>
      <c r="M8" s="1"/>
      <c r="N8" s="1"/>
      <c r="O8" s="1">
        <v>0</v>
      </c>
      <c r="P8" s="1">
        <v>5.5</v>
      </c>
      <c r="Q8" s="1">
        <v>0</v>
      </c>
      <c r="R8" s="1">
        <v>0</v>
      </c>
      <c r="S8" s="1" t="s">
        <v>6</v>
      </c>
      <c r="T8" s="1" t="s">
        <v>6</v>
      </c>
      <c r="U8" s="1" t="s">
        <v>6</v>
      </c>
      <c r="V8" s="1" t="s">
        <v>6</v>
      </c>
      <c r="W8" s="1" t="s">
        <v>6</v>
      </c>
      <c r="X8" s="1" t="s">
        <v>6</v>
      </c>
      <c r="Y8" s="84"/>
      <c r="Z8" s="87"/>
    </row>
    <row r="9" spans="1:26" ht="26.4" customHeight="1" x14ac:dyDescent="0.3">
      <c r="A9" s="12" t="s">
        <v>36</v>
      </c>
      <c r="B9" s="12" t="s">
        <v>37</v>
      </c>
      <c r="C9" s="18" t="s">
        <v>135</v>
      </c>
      <c r="D9" s="14">
        <v>42827735</v>
      </c>
      <c r="E9" s="15" t="s">
        <v>343</v>
      </c>
      <c r="F9" s="15" t="s">
        <v>344</v>
      </c>
      <c r="G9" s="15" t="s">
        <v>345</v>
      </c>
      <c r="H9" s="15">
        <v>4187089</v>
      </c>
      <c r="I9" s="2">
        <v>6</v>
      </c>
      <c r="J9" s="2" t="s">
        <v>511</v>
      </c>
      <c r="K9" s="22">
        <f t="shared" si="0"/>
        <v>5.5</v>
      </c>
      <c r="L9" s="1"/>
      <c r="M9" s="1"/>
      <c r="N9" s="1"/>
      <c r="O9" s="1">
        <v>2</v>
      </c>
      <c r="P9" s="1">
        <v>3.5</v>
      </c>
      <c r="Q9" s="1">
        <v>0</v>
      </c>
      <c r="R9" s="1">
        <v>0</v>
      </c>
      <c r="S9" s="1" t="s">
        <v>6</v>
      </c>
      <c r="T9" s="1" t="s">
        <v>6</v>
      </c>
      <c r="U9" s="1" t="s">
        <v>6</v>
      </c>
      <c r="V9" s="1" t="s">
        <v>6</v>
      </c>
      <c r="W9" s="1" t="s">
        <v>6</v>
      </c>
      <c r="X9" s="1" t="s">
        <v>6</v>
      </c>
      <c r="Y9" s="84"/>
      <c r="Z9" s="87"/>
    </row>
    <row r="10" spans="1:26" ht="26.4" customHeight="1" x14ac:dyDescent="0.3">
      <c r="A10" s="12" t="s">
        <v>36</v>
      </c>
      <c r="B10" s="12" t="s">
        <v>37</v>
      </c>
      <c r="C10" s="18" t="s">
        <v>135</v>
      </c>
      <c r="D10" s="14">
        <v>7507316</v>
      </c>
      <c r="E10" s="15" t="s">
        <v>338</v>
      </c>
      <c r="F10" s="15" t="s">
        <v>46</v>
      </c>
      <c r="G10" s="15" t="s">
        <v>339</v>
      </c>
      <c r="H10" s="15">
        <v>4188853</v>
      </c>
      <c r="I10" s="2">
        <v>7</v>
      </c>
      <c r="J10" s="2" t="s">
        <v>511</v>
      </c>
      <c r="K10" s="22">
        <f t="shared" si="0"/>
        <v>4.5</v>
      </c>
      <c r="L10" s="1"/>
      <c r="M10" s="1"/>
      <c r="N10" s="1"/>
      <c r="O10" s="1">
        <v>0</v>
      </c>
      <c r="P10" s="1">
        <v>0</v>
      </c>
      <c r="Q10" s="1">
        <v>4.5</v>
      </c>
      <c r="R10" s="1">
        <v>0</v>
      </c>
      <c r="S10" s="1" t="s">
        <v>6</v>
      </c>
      <c r="T10" s="1" t="s">
        <v>6</v>
      </c>
      <c r="U10" s="1" t="s">
        <v>6</v>
      </c>
      <c r="V10" s="1" t="s">
        <v>6</v>
      </c>
      <c r="W10" s="1" t="s">
        <v>6</v>
      </c>
      <c r="X10" s="1" t="s">
        <v>6</v>
      </c>
      <c r="Y10" s="84"/>
      <c r="Z10" s="87" t="s">
        <v>530</v>
      </c>
    </row>
    <row r="11" spans="1:26" s="11" customFormat="1" ht="26.4" customHeight="1" x14ac:dyDescent="0.3">
      <c r="A11" s="12" t="s">
        <v>36</v>
      </c>
      <c r="B11" s="12" t="s">
        <v>37</v>
      </c>
      <c r="C11" s="18" t="s">
        <v>135</v>
      </c>
      <c r="D11" s="14">
        <v>44386583</v>
      </c>
      <c r="E11" s="15" t="s">
        <v>84</v>
      </c>
      <c r="F11" s="15" t="s">
        <v>335</v>
      </c>
      <c r="G11" s="15" t="s">
        <v>156</v>
      </c>
      <c r="H11" s="15">
        <v>31</v>
      </c>
      <c r="I11" s="2">
        <v>9</v>
      </c>
      <c r="J11" s="2" t="s">
        <v>511</v>
      </c>
      <c r="K11" s="22">
        <f>SUM(L11:R11)</f>
        <v>2</v>
      </c>
      <c r="L11" s="7"/>
      <c r="M11" s="7"/>
      <c r="N11" s="7"/>
      <c r="O11" s="1">
        <v>0</v>
      </c>
      <c r="P11" s="1">
        <v>2</v>
      </c>
      <c r="Q11" s="1">
        <v>0</v>
      </c>
      <c r="R11" s="1">
        <v>0</v>
      </c>
      <c r="S11" s="1" t="s">
        <v>6</v>
      </c>
      <c r="T11" s="1" t="s">
        <v>6</v>
      </c>
      <c r="U11" s="1" t="s">
        <v>6</v>
      </c>
      <c r="V11" s="1" t="s">
        <v>6</v>
      </c>
      <c r="W11" s="1" t="s">
        <v>6</v>
      </c>
      <c r="X11" s="1" t="s">
        <v>6</v>
      </c>
      <c r="Y11" s="84"/>
      <c r="Z11" s="87"/>
    </row>
    <row r="12" spans="1:26" s="11" customFormat="1" ht="33" customHeight="1" x14ac:dyDescent="0.3">
      <c r="A12" s="12" t="s">
        <v>36</v>
      </c>
      <c r="B12" s="12" t="s">
        <v>37</v>
      </c>
      <c r="C12" s="18" t="s">
        <v>135</v>
      </c>
      <c r="D12" s="14">
        <v>46486263</v>
      </c>
      <c r="E12" s="15" t="s">
        <v>319</v>
      </c>
      <c r="F12" s="15" t="s">
        <v>320</v>
      </c>
      <c r="G12" s="15" t="s">
        <v>321</v>
      </c>
      <c r="H12" s="15">
        <v>4188778</v>
      </c>
      <c r="I12" s="2">
        <v>8</v>
      </c>
      <c r="J12" s="2" t="s">
        <v>511</v>
      </c>
      <c r="K12" s="22">
        <f t="shared" si="0"/>
        <v>1.5</v>
      </c>
      <c r="L12" s="7"/>
      <c r="M12" s="7"/>
      <c r="N12" s="7"/>
      <c r="O12" s="1">
        <v>0</v>
      </c>
      <c r="P12" s="1">
        <v>1.5</v>
      </c>
      <c r="Q12" s="1">
        <v>0</v>
      </c>
      <c r="R12" s="1">
        <v>0</v>
      </c>
      <c r="S12" s="1" t="s">
        <v>6</v>
      </c>
      <c r="T12" s="1" t="s">
        <v>6</v>
      </c>
      <c r="U12" s="1" t="s">
        <v>6</v>
      </c>
      <c r="V12" s="1" t="s">
        <v>6</v>
      </c>
      <c r="W12" s="1" t="s">
        <v>6</v>
      </c>
      <c r="X12" s="1" t="s">
        <v>6</v>
      </c>
      <c r="Y12" s="84"/>
      <c r="Z12" s="87"/>
    </row>
    <row r="13" spans="1:26" s="11" customFormat="1" ht="26.4" customHeight="1" x14ac:dyDescent="0.3">
      <c r="A13" s="12" t="s">
        <v>36</v>
      </c>
      <c r="B13" s="12" t="s">
        <v>37</v>
      </c>
      <c r="C13" s="18" t="s">
        <v>135</v>
      </c>
      <c r="D13" s="14">
        <v>42219694</v>
      </c>
      <c r="E13" s="15" t="s">
        <v>331</v>
      </c>
      <c r="F13" s="15" t="s">
        <v>42</v>
      </c>
      <c r="G13" s="15" t="s">
        <v>332</v>
      </c>
      <c r="H13" s="15">
        <v>3</v>
      </c>
      <c r="I13" s="2">
        <v>10</v>
      </c>
      <c r="J13" s="2" t="s">
        <v>511</v>
      </c>
      <c r="K13" s="22">
        <f t="shared" si="0"/>
        <v>0</v>
      </c>
      <c r="L13" s="7"/>
      <c r="M13" s="7"/>
      <c r="N13" s="7"/>
      <c r="O13" s="1">
        <v>0</v>
      </c>
      <c r="P13" s="1">
        <v>0</v>
      </c>
      <c r="Q13" s="1">
        <v>0</v>
      </c>
      <c r="R13" s="1">
        <v>0</v>
      </c>
      <c r="S13" s="1" t="s">
        <v>6</v>
      </c>
      <c r="T13" s="1" t="s">
        <v>6</v>
      </c>
      <c r="U13" s="1" t="s">
        <v>6</v>
      </c>
      <c r="V13" s="1" t="s">
        <v>6</v>
      </c>
      <c r="W13" s="1" t="s">
        <v>6</v>
      </c>
      <c r="X13" s="1" t="s">
        <v>6</v>
      </c>
      <c r="Y13" s="84"/>
      <c r="Z13" s="87"/>
    </row>
    <row r="14" spans="1:26" ht="26.4" customHeight="1" x14ac:dyDescent="0.3">
      <c r="A14" s="12" t="s">
        <v>36</v>
      </c>
      <c r="B14" s="12" t="s">
        <v>37</v>
      </c>
      <c r="C14" s="18" t="s">
        <v>135</v>
      </c>
      <c r="D14" s="14">
        <v>47215929</v>
      </c>
      <c r="E14" s="14" t="s">
        <v>227</v>
      </c>
      <c r="F14" s="15" t="s">
        <v>42</v>
      </c>
      <c r="G14" s="15" t="s">
        <v>228</v>
      </c>
      <c r="H14" s="15">
        <v>4185301</v>
      </c>
      <c r="I14" s="2">
        <v>11</v>
      </c>
      <c r="J14" s="2" t="s">
        <v>513</v>
      </c>
      <c r="K14" s="22">
        <f t="shared" si="0"/>
        <v>48.7</v>
      </c>
      <c r="L14" s="7"/>
      <c r="M14" s="7"/>
      <c r="N14" s="7"/>
      <c r="O14" s="1">
        <v>2</v>
      </c>
      <c r="P14" s="1">
        <v>16.5</v>
      </c>
      <c r="Q14" s="1">
        <v>25.2</v>
      </c>
      <c r="R14" s="1">
        <v>5</v>
      </c>
      <c r="S14" s="1" t="s">
        <v>6</v>
      </c>
      <c r="T14" s="1" t="s">
        <v>6</v>
      </c>
      <c r="U14" s="1" t="s">
        <v>6</v>
      </c>
      <c r="V14" s="1" t="s">
        <v>6</v>
      </c>
      <c r="W14" s="1" t="s">
        <v>6</v>
      </c>
      <c r="X14" s="1" t="s">
        <v>6</v>
      </c>
      <c r="Y14" s="84"/>
      <c r="Z14" s="87" t="s">
        <v>529</v>
      </c>
    </row>
    <row r="15" spans="1:26" ht="26.4" customHeight="1" x14ac:dyDescent="0.3">
      <c r="A15" s="12" t="s">
        <v>36</v>
      </c>
      <c r="B15" s="12" t="s">
        <v>37</v>
      </c>
      <c r="C15" s="18" t="s">
        <v>135</v>
      </c>
      <c r="D15" s="14">
        <v>70771254</v>
      </c>
      <c r="E15" s="15" t="s">
        <v>55</v>
      </c>
      <c r="F15" s="15" t="s">
        <v>54</v>
      </c>
      <c r="G15" s="15" t="s">
        <v>349</v>
      </c>
      <c r="H15" s="15">
        <v>4188210</v>
      </c>
      <c r="I15" s="2">
        <v>12</v>
      </c>
      <c r="J15" s="2" t="s">
        <v>514</v>
      </c>
      <c r="K15" s="22">
        <f t="shared" si="0"/>
        <v>15.5</v>
      </c>
      <c r="L15" s="7"/>
      <c r="M15" s="7"/>
      <c r="N15" s="7"/>
      <c r="O15" s="1">
        <v>2</v>
      </c>
      <c r="P15" s="1">
        <v>13.5</v>
      </c>
      <c r="Q15" s="1">
        <v>0</v>
      </c>
      <c r="R15" s="1">
        <v>0</v>
      </c>
      <c r="S15" s="1" t="s">
        <v>6</v>
      </c>
      <c r="T15" s="1" t="s">
        <v>6</v>
      </c>
      <c r="U15" s="1" t="s">
        <v>6</v>
      </c>
      <c r="V15" s="1" t="s">
        <v>6</v>
      </c>
      <c r="W15" s="1" t="s">
        <v>6</v>
      </c>
      <c r="X15" s="1" t="s">
        <v>6</v>
      </c>
      <c r="Y15" s="84"/>
      <c r="Z15" s="87"/>
    </row>
    <row r="16" spans="1:26" ht="26.4" customHeight="1" x14ac:dyDescent="0.3">
      <c r="A16" s="12" t="s">
        <v>36</v>
      </c>
      <c r="B16" s="12" t="s">
        <v>37</v>
      </c>
      <c r="C16" s="18" t="s">
        <v>135</v>
      </c>
      <c r="D16" s="14">
        <v>41972223</v>
      </c>
      <c r="E16" s="15" t="s">
        <v>326</v>
      </c>
      <c r="F16" s="15" t="s">
        <v>327</v>
      </c>
      <c r="G16" s="15" t="s">
        <v>328</v>
      </c>
      <c r="H16" s="15">
        <v>4187763</v>
      </c>
      <c r="I16" s="2">
        <v>13</v>
      </c>
      <c r="J16" s="2" t="s">
        <v>514</v>
      </c>
      <c r="K16" s="22">
        <f t="shared" si="0"/>
        <v>14.4</v>
      </c>
      <c r="L16" s="7"/>
      <c r="M16" s="7"/>
      <c r="N16" s="7"/>
      <c r="O16" s="1">
        <v>3</v>
      </c>
      <c r="P16" s="1">
        <v>1</v>
      </c>
      <c r="Q16" s="1">
        <v>8.4</v>
      </c>
      <c r="R16" s="1">
        <v>2</v>
      </c>
      <c r="S16" s="1" t="s">
        <v>6</v>
      </c>
      <c r="T16" s="1" t="s">
        <v>6</v>
      </c>
      <c r="U16" s="1" t="s">
        <v>6</v>
      </c>
      <c r="V16" s="1" t="s">
        <v>6</v>
      </c>
      <c r="W16" s="1" t="s">
        <v>6</v>
      </c>
      <c r="X16" s="1" t="s">
        <v>6</v>
      </c>
      <c r="Y16" s="84"/>
      <c r="Z16" s="87"/>
    </row>
    <row r="17" spans="1:26" ht="26.4" customHeight="1" x14ac:dyDescent="0.3">
      <c r="A17" s="12" t="s">
        <v>36</v>
      </c>
      <c r="B17" s="12" t="s">
        <v>37</v>
      </c>
      <c r="C17" s="18" t="s">
        <v>135</v>
      </c>
      <c r="D17" s="14">
        <v>4036203</v>
      </c>
      <c r="E17" s="15" t="s">
        <v>152</v>
      </c>
      <c r="F17" s="15" t="s">
        <v>45</v>
      </c>
      <c r="G17" s="15" t="s">
        <v>351</v>
      </c>
      <c r="H17" s="15">
        <v>4185700</v>
      </c>
      <c r="I17" s="2">
        <v>14</v>
      </c>
      <c r="J17" s="2" t="s">
        <v>514</v>
      </c>
      <c r="K17" s="22">
        <f t="shared" si="0"/>
        <v>13</v>
      </c>
      <c r="L17" s="7"/>
      <c r="M17" s="7"/>
      <c r="N17" s="7"/>
      <c r="O17" s="1">
        <v>0</v>
      </c>
      <c r="P17" s="1">
        <v>10</v>
      </c>
      <c r="Q17" s="1">
        <v>3</v>
      </c>
      <c r="R17" s="1">
        <v>0</v>
      </c>
      <c r="S17" s="1" t="s">
        <v>6</v>
      </c>
      <c r="T17" s="1" t="s">
        <v>6</v>
      </c>
      <c r="U17" s="1" t="s">
        <v>6</v>
      </c>
      <c r="V17" s="1" t="s">
        <v>6</v>
      </c>
      <c r="W17" s="1" t="s">
        <v>6</v>
      </c>
      <c r="X17" s="1" t="s">
        <v>6</v>
      </c>
      <c r="Y17" s="84"/>
      <c r="Z17" s="87"/>
    </row>
    <row r="18" spans="1:26" ht="26.4" customHeight="1" x14ac:dyDescent="0.3">
      <c r="A18" s="12" t="s">
        <v>36</v>
      </c>
      <c r="B18" s="12" t="s">
        <v>37</v>
      </c>
      <c r="C18" s="18" t="s">
        <v>135</v>
      </c>
      <c r="D18" s="14">
        <v>71656181</v>
      </c>
      <c r="E18" s="15" t="s">
        <v>100</v>
      </c>
      <c r="F18" s="15" t="s">
        <v>47</v>
      </c>
      <c r="G18" s="15" t="s">
        <v>350</v>
      </c>
      <c r="H18" s="15">
        <v>4185865</v>
      </c>
      <c r="I18" s="2">
        <v>15</v>
      </c>
      <c r="J18" s="2" t="s">
        <v>514</v>
      </c>
      <c r="K18" s="22">
        <f t="shared" si="0"/>
        <v>4</v>
      </c>
      <c r="L18" s="7"/>
      <c r="M18" s="7"/>
      <c r="N18" s="7"/>
      <c r="O18" s="1">
        <v>3</v>
      </c>
      <c r="P18" s="1">
        <v>1</v>
      </c>
      <c r="Q18" s="1">
        <v>0</v>
      </c>
      <c r="R18" s="1">
        <v>0</v>
      </c>
      <c r="S18" s="1" t="s">
        <v>6</v>
      </c>
      <c r="T18" s="1" t="s">
        <v>6</v>
      </c>
      <c r="U18" s="1" t="s">
        <v>6</v>
      </c>
      <c r="V18" s="1" t="s">
        <v>6</v>
      </c>
      <c r="W18" s="1" t="s">
        <v>6</v>
      </c>
      <c r="X18" s="1" t="s">
        <v>6</v>
      </c>
      <c r="Y18" s="84"/>
      <c r="Z18" s="87"/>
    </row>
    <row r="19" spans="1:26" ht="26.4" customHeight="1" x14ac:dyDescent="0.3">
      <c r="A19" s="12" t="s">
        <v>36</v>
      </c>
      <c r="B19" s="12" t="s">
        <v>37</v>
      </c>
      <c r="C19" s="18" t="s">
        <v>135</v>
      </c>
      <c r="D19" s="14">
        <v>41708793</v>
      </c>
      <c r="E19" s="15" t="s">
        <v>160</v>
      </c>
      <c r="F19" s="15" t="s">
        <v>131</v>
      </c>
      <c r="G19" s="15" t="s">
        <v>369</v>
      </c>
      <c r="H19" s="15">
        <v>4184811</v>
      </c>
      <c r="I19" s="2">
        <v>17</v>
      </c>
      <c r="J19" s="2" t="s">
        <v>522</v>
      </c>
      <c r="K19" s="22">
        <f>SUM(L19:R19)</f>
        <v>27.7</v>
      </c>
      <c r="L19" s="7"/>
      <c r="M19" s="1"/>
      <c r="N19" s="1"/>
      <c r="O19" s="1">
        <v>0</v>
      </c>
      <c r="P19" s="1">
        <v>10</v>
      </c>
      <c r="Q19" s="1">
        <v>17.7</v>
      </c>
      <c r="R19" s="1">
        <v>0</v>
      </c>
      <c r="S19" s="1" t="s">
        <v>6</v>
      </c>
      <c r="T19" s="1" t="s">
        <v>6</v>
      </c>
      <c r="U19" s="1" t="s">
        <v>6</v>
      </c>
      <c r="V19" s="1" t="s">
        <v>6</v>
      </c>
      <c r="W19" s="1" t="s">
        <v>6</v>
      </c>
      <c r="X19" s="1" t="s">
        <v>6</v>
      </c>
      <c r="Y19" s="84"/>
      <c r="Z19" s="87" t="s">
        <v>549</v>
      </c>
    </row>
    <row r="20" spans="1:26" ht="26.4" customHeight="1" x14ac:dyDescent="0.3">
      <c r="A20" s="12" t="s">
        <v>36</v>
      </c>
      <c r="B20" s="12" t="s">
        <v>37</v>
      </c>
      <c r="C20" s="18" t="s">
        <v>135</v>
      </c>
      <c r="D20" s="14">
        <v>10002249</v>
      </c>
      <c r="E20" s="15" t="s">
        <v>322</v>
      </c>
      <c r="F20" s="15" t="s">
        <v>323</v>
      </c>
      <c r="G20" s="15" t="s">
        <v>324</v>
      </c>
      <c r="H20" s="15">
        <v>4187671</v>
      </c>
      <c r="I20" s="2">
        <v>16</v>
      </c>
      <c r="J20" s="2" t="s">
        <v>522</v>
      </c>
      <c r="K20" s="22">
        <f t="shared" si="0"/>
        <v>25.9</v>
      </c>
      <c r="L20" s="7"/>
      <c r="M20" s="7"/>
      <c r="N20" s="7"/>
      <c r="O20" s="1">
        <v>7</v>
      </c>
      <c r="P20" s="1">
        <v>13.5</v>
      </c>
      <c r="Q20" s="1">
        <v>5.4</v>
      </c>
      <c r="R20" s="1">
        <v>0</v>
      </c>
      <c r="S20" s="1" t="s">
        <v>6</v>
      </c>
      <c r="T20" s="1" t="s">
        <v>6</v>
      </c>
      <c r="U20" s="1" t="s">
        <v>6</v>
      </c>
      <c r="V20" s="1" t="s">
        <v>6</v>
      </c>
      <c r="W20" s="1" t="s">
        <v>6</v>
      </c>
      <c r="X20" s="1" t="s">
        <v>6</v>
      </c>
      <c r="Y20" s="84"/>
      <c r="Z20" s="87"/>
    </row>
    <row r="21" spans="1:26" ht="26.4" customHeight="1" x14ac:dyDescent="0.3">
      <c r="A21" s="12" t="s">
        <v>36</v>
      </c>
      <c r="B21" s="12" t="s">
        <v>37</v>
      </c>
      <c r="C21" s="18" t="s">
        <v>135</v>
      </c>
      <c r="D21" s="14">
        <v>47637705</v>
      </c>
      <c r="E21" s="15" t="s">
        <v>301</v>
      </c>
      <c r="F21" s="15" t="s">
        <v>107</v>
      </c>
      <c r="G21" s="15" t="s">
        <v>302</v>
      </c>
      <c r="H21" s="15">
        <v>26</v>
      </c>
      <c r="I21" s="2">
        <v>18</v>
      </c>
      <c r="J21" s="2" t="s">
        <v>522</v>
      </c>
      <c r="K21" s="22">
        <f t="shared" si="0"/>
        <v>22.2</v>
      </c>
      <c r="L21" s="7"/>
      <c r="M21" s="7"/>
      <c r="N21" s="7"/>
      <c r="O21" s="1">
        <v>0</v>
      </c>
      <c r="P21" s="1">
        <v>13.5</v>
      </c>
      <c r="Q21" s="1">
        <v>8.6999999999999993</v>
      </c>
      <c r="R21" s="1">
        <v>0</v>
      </c>
      <c r="S21" s="1" t="s">
        <v>6</v>
      </c>
      <c r="T21" s="1" t="s">
        <v>6</v>
      </c>
      <c r="U21" s="1" t="s">
        <v>6</v>
      </c>
      <c r="V21" s="1" t="s">
        <v>6</v>
      </c>
      <c r="W21" s="1" t="s">
        <v>6</v>
      </c>
      <c r="X21" s="1" t="s">
        <v>6</v>
      </c>
      <c r="Y21" s="84"/>
      <c r="Z21" s="87"/>
    </row>
    <row r="22" spans="1:26" ht="26.4" customHeight="1" x14ac:dyDescent="0.3">
      <c r="A22" s="12" t="s">
        <v>36</v>
      </c>
      <c r="B22" s="12" t="s">
        <v>37</v>
      </c>
      <c r="C22" s="18" t="s">
        <v>135</v>
      </c>
      <c r="D22" s="14">
        <v>60184664</v>
      </c>
      <c r="E22" s="15" t="s">
        <v>56</v>
      </c>
      <c r="F22" s="15" t="s">
        <v>60</v>
      </c>
      <c r="G22" s="15" t="s">
        <v>325</v>
      </c>
      <c r="H22" s="15">
        <v>4187699</v>
      </c>
      <c r="I22" s="2">
        <v>19</v>
      </c>
      <c r="J22" s="2" t="s">
        <v>522</v>
      </c>
      <c r="K22" s="22">
        <f t="shared" si="0"/>
        <v>21.6</v>
      </c>
      <c r="L22" s="7"/>
      <c r="M22" s="7"/>
      <c r="N22" s="7"/>
      <c r="O22" s="1">
        <v>8</v>
      </c>
      <c r="P22" s="1">
        <v>8.5</v>
      </c>
      <c r="Q22" s="1">
        <v>5.0999999999999996</v>
      </c>
      <c r="R22" s="1">
        <v>0</v>
      </c>
      <c r="S22" s="1" t="s">
        <v>6</v>
      </c>
      <c r="T22" s="1" t="s">
        <v>6</v>
      </c>
      <c r="U22" s="1" t="s">
        <v>6</v>
      </c>
      <c r="V22" s="1" t="s">
        <v>6</v>
      </c>
      <c r="W22" s="1" t="s">
        <v>6</v>
      </c>
      <c r="X22" s="1" t="s">
        <v>6</v>
      </c>
      <c r="Y22" s="84"/>
      <c r="Z22" s="87"/>
    </row>
    <row r="23" spans="1:26" ht="26.4" customHeight="1" x14ac:dyDescent="0.3">
      <c r="A23" s="12" t="s">
        <v>36</v>
      </c>
      <c r="B23" s="12" t="s">
        <v>37</v>
      </c>
      <c r="C23" s="18" t="s">
        <v>135</v>
      </c>
      <c r="D23" s="14">
        <v>76514247</v>
      </c>
      <c r="E23" s="15" t="s">
        <v>86</v>
      </c>
      <c r="F23" s="15" t="s">
        <v>252</v>
      </c>
      <c r="G23" s="15" t="s">
        <v>312</v>
      </c>
      <c r="H23" s="15">
        <v>4185057</v>
      </c>
      <c r="I23" s="2">
        <v>20</v>
      </c>
      <c r="J23" s="2" t="s">
        <v>522</v>
      </c>
      <c r="K23" s="22">
        <f t="shared" si="0"/>
        <v>13.2</v>
      </c>
      <c r="L23" s="7"/>
      <c r="M23" s="7"/>
      <c r="N23" s="7"/>
      <c r="O23" s="1">
        <v>0</v>
      </c>
      <c r="P23" s="1">
        <v>11.7</v>
      </c>
      <c r="Q23" s="1">
        <v>1.5</v>
      </c>
      <c r="R23" s="1">
        <v>0</v>
      </c>
      <c r="S23" s="1" t="s">
        <v>6</v>
      </c>
      <c r="T23" s="1" t="s">
        <v>6</v>
      </c>
      <c r="U23" s="1" t="s">
        <v>6</v>
      </c>
      <c r="V23" s="1" t="s">
        <v>6</v>
      </c>
      <c r="W23" s="1" t="s">
        <v>6</v>
      </c>
      <c r="X23" s="1" t="s">
        <v>6</v>
      </c>
      <c r="Y23" s="84"/>
      <c r="Z23" s="87" t="s">
        <v>535</v>
      </c>
    </row>
    <row r="24" spans="1:26" ht="26.4" customHeight="1" x14ac:dyDescent="0.3">
      <c r="A24" s="12" t="s">
        <v>36</v>
      </c>
      <c r="B24" s="12" t="s">
        <v>37</v>
      </c>
      <c r="C24" s="18" t="s">
        <v>135</v>
      </c>
      <c r="D24" s="14">
        <v>74803456</v>
      </c>
      <c r="E24" s="15" t="s">
        <v>361</v>
      </c>
      <c r="F24" s="15" t="s">
        <v>362</v>
      </c>
      <c r="G24" s="15" t="s">
        <v>363</v>
      </c>
      <c r="H24" s="15">
        <v>4188367</v>
      </c>
      <c r="I24" s="2">
        <v>21</v>
      </c>
      <c r="J24" s="2" t="s">
        <v>522</v>
      </c>
      <c r="K24" s="22">
        <f t="shared" si="0"/>
        <v>11</v>
      </c>
      <c r="L24" s="7"/>
      <c r="M24" s="7"/>
      <c r="N24" s="7"/>
      <c r="O24" s="1">
        <v>2</v>
      </c>
      <c r="P24" s="1">
        <v>6</v>
      </c>
      <c r="Q24" s="1">
        <v>3</v>
      </c>
      <c r="R24" s="1">
        <v>0</v>
      </c>
      <c r="S24" s="1" t="s">
        <v>6</v>
      </c>
      <c r="T24" s="1" t="s">
        <v>6</v>
      </c>
      <c r="U24" s="1" t="s">
        <v>6</v>
      </c>
      <c r="V24" s="1" t="s">
        <v>6</v>
      </c>
      <c r="W24" s="1" t="s">
        <v>6</v>
      </c>
      <c r="X24" s="1" t="s">
        <v>6</v>
      </c>
      <c r="Y24" s="84"/>
      <c r="Z24" s="87"/>
    </row>
    <row r="25" spans="1:26" ht="26.4" customHeight="1" x14ac:dyDescent="0.3">
      <c r="A25" s="12" t="s">
        <v>36</v>
      </c>
      <c r="B25" s="12" t="s">
        <v>37</v>
      </c>
      <c r="C25" s="18" t="s">
        <v>135</v>
      </c>
      <c r="D25" s="14">
        <v>46623550</v>
      </c>
      <c r="E25" s="15" t="s">
        <v>355</v>
      </c>
      <c r="F25" s="15" t="s">
        <v>356</v>
      </c>
      <c r="G25" s="15" t="s">
        <v>357</v>
      </c>
      <c r="H25" s="15">
        <v>4187799</v>
      </c>
      <c r="I25" s="2">
        <v>22</v>
      </c>
      <c r="J25" s="2" t="s">
        <v>522</v>
      </c>
      <c r="K25" s="22">
        <f t="shared" si="0"/>
        <v>10</v>
      </c>
      <c r="L25" s="7"/>
      <c r="M25" s="7"/>
      <c r="N25" s="7"/>
      <c r="O25" s="1">
        <v>0</v>
      </c>
      <c r="P25" s="1">
        <v>10</v>
      </c>
      <c r="Q25" s="1">
        <v>0</v>
      </c>
      <c r="R25" s="1">
        <v>0</v>
      </c>
      <c r="S25" s="1" t="s">
        <v>6</v>
      </c>
      <c r="T25" s="1" t="s">
        <v>6</v>
      </c>
      <c r="U25" s="1" t="s">
        <v>6</v>
      </c>
      <c r="V25" s="1" t="s">
        <v>6</v>
      </c>
      <c r="W25" s="1" t="s">
        <v>6</v>
      </c>
      <c r="X25" s="1" t="s">
        <v>6</v>
      </c>
      <c r="Y25" s="84"/>
      <c r="Z25" s="87"/>
    </row>
    <row r="26" spans="1:26" ht="26.4" customHeight="1" x14ac:dyDescent="0.3">
      <c r="A26" s="12" t="s">
        <v>36</v>
      </c>
      <c r="B26" s="12" t="s">
        <v>37</v>
      </c>
      <c r="C26" s="18" t="s">
        <v>135</v>
      </c>
      <c r="D26" s="14">
        <v>70096202</v>
      </c>
      <c r="E26" s="15" t="s">
        <v>118</v>
      </c>
      <c r="F26" s="15" t="s">
        <v>53</v>
      </c>
      <c r="G26" s="15" t="s">
        <v>334</v>
      </c>
      <c r="H26" s="15">
        <v>50</v>
      </c>
      <c r="I26" s="2">
        <v>23</v>
      </c>
      <c r="J26" s="2" t="s">
        <v>522</v>
      </c>
      <c r="K26" s="22">
        <f t="shared" si="0"/>
        <v>2.7</v>
      </c>
      <c r="L26" s="7"/>
      <c r="M26" s="7"/>
      <c r="N26" s="7"/>
      <c r="O26" s="1">
        <v>0</v>
      </c>
      <c r="P26" s="1">
        <v>0</v>
      </c>
      <c r="Q26" s="1">
        <v>2.7</v>
      </c>
      <c r="R26" s="1">
        <v>0</v>
      </c>
      <c r="S26" s="1" t="s">
        <v>6</v>
      </c>
      <c r="T26" s="1" t="s">
        <v>6</v>
      </c>
      <c r="U26" s="1" t="s">
        <v>6</v>
      </c>
      <c r="V26" s="1" t="s">
        <v>6</v>
      </c>
      <c r="W26" s="1" t="s">
        <v>6</v>
      </c>
      <c r="X26" s="1" t="s">
        <v>6</v>
      </c>
      <c r="Y26" s="84"/>
      <c r="Z26" s="87"/>
    </row>
    <row r="27" spans="1:26" ht="26.4" customHeight="1" x14ac:dyDescent="0.3">
      <c r="A27" s="12" t="s">
        <v>36</v>
      </c>
      <c r="B27" s="12" t="s">
        <v>37</v>
      </c>
      <c r="C27" s="18" t="s">
        <v>135</v>
      </c>
      <c r="D27" s="14">
        <v>72530614</v>
      </c>
      <c r="E27" s="15" t="s">
        <v>3</v>
      </c>
      <c r="F27" s="15" t="s">
        <v>9</v>
      </c>
      <c r="G27" s="15" t="s">
        <v>333</v>
      </c>
      <c r="H27" s="15">
        <v>71</v>
      </c>
      <c r="I27" s="2">
        <v>24</v>
      </c>
      <c r="J27" s="2" t="s">
        <v>522</v>
      </c>
      <c r="K27" s="22">
        <f t="shared" si="0"/>
        <v>2.5</v>
      </c>
      <c r="L27" s="7"/>
      <c r="M27" s="7"/>
      <c r="N27" s="7"/>
      <c r="O27" s="1">
        <v>0</v>
      </c>
      <c r="P27" s="1">
        <v>2.5</v>
      </c>
      <c r="Q27" s="1">
        <v>0</v>
      </c>
      <c r="R27" s="1">
        <v>0</v>
      </c>
      <c r="S27" s="1" t="s">
        <v>6</v>
      </c>
      <c r="T27" s="1" t="s">
        <v>384</v>
      </c>
      <c r="U27" s="1" t="s">
        <v>384</v>
      </c>
      <c r="V27" s="1" t="s">
        <v>384</v>
      </c>
      <c r="W27" s="1" t="s">
        <v>384</v>
      </c>
      <c r="X27" s="1" t="s">
        <v>384</v>
      </c>
      <c r="Y27" s="84"/>
      <c r="Z27" s="87" t="s">
        <v>530</v>
      </c>
    </row>
    <row r="28" spans="1:26" ht="26.4" customHeight="1" x14ac:dyDescent="0.3">
      <c r="A28" s="12" t="s">
        <v>36</v>
      </c>
      <c r="B28" s="12" t="s">
        <v>37</v>
      </c>
      <c r="C28" s="18" t="s">
        <v>135</v>
      </c>
      <c r="D28" s="14">
        <v>71997524</v>
      </c>
      <c r="E28" s="15" t="s">
        <v>82</v>
      </c>
      <c r="F28" s="15" t="s">
        <v>67</v>
      </c>
      <c r="G28" s="15" t="s">
        <v>342</v>
      </c>
      <c r="H28" s="15">
        <v>35</v>
      </c>
      <c r="I28" s="2">
        <v>25</v>
      </c>
      <c r="J28" s="2" t="s">
        <v>522</v>
      </c>
      <c r="K28" s="3">
        <f t="shared" si="0"/>
        <v>2</v>
      </c>
      <c r="L28" s="7"/>
      <c r="M28" s="7"/>
      <c r="N28" s="7"/>
      <c r="O28" s="1">
        <v>2</v>
      </c>
      <c r="P28" s="1">
        <v>0</v>
      </c>
      <c r="Q28" s="1">
        <v>0</v>
      </c>
      <c r="R28" s="1">
        <v>0</v>
      </c>
      <c r="S28" s="1" t="s">
        <v>6</v>
      </c>
      <c r="T28" s="1" t="s">
        <v>6</v>
      </c>
      <c r="U28" s="1" t="s">
        <v>6</v>
      </c>
      <c r="V28" s="1" t="s">
        <v>6</v>
      </c>
      <c r="W28" s="1" t="s">
        <v>6</v>
      </c>
      <c r="X28" s="1" t="s">
        <v>6</v>
      </c>
      <c r="Y28" s="84"/>
      <c r="Z28" s="87"/>
    </row>
    <row r="29" spans="1:26" ht="26.4" customHeight="1" x14ac:dyDescent="0.3">
      <c r="A29" s="12" t="s">
        <v>36</v>
      </c>
      <c r="B29" s="12" t="s">
        <v>37</v>
      </c>
      <c r="C29" s="18" t="s">
        <v>135</v>
      </c>
      <c r="D29" s="14">
        <v>46824559</v>
      </c>
      <c r="E29" s="15" t="s">
        <v>309</v>
      </c>
      <c r="F29" s="15" t="s">
        <v>137</v>
      </c>
      <c r="G29" s="15" t="s">
        <v>316</v>
      </c>
      <c r="H29" s="15">
        <v>4185375</v>
      </c>
      <c r="I29" s="2">
        <v>27</v>
      </c>
      <c r="J29" s="2" t="s">
        <v>521</v>
      </c>
      <c r="K29" s="3">
        <f t="shared" si="0"/>
        <v>4.4000000000000004</v>
      </c>
      <c r="L29" s="7"/>
      <c r="M29" s="7"/>
      <c r="N29" s="7"/>
      <c r="O29" s="1">
        <v>0</v>
      </c>
      <c r="P29" s="1">
        <v>3</v>
      </c>
      <c r="Q29" s="1">
        <v>1.4</v>
      </c>
      <c r="R29" s="1">
        <v>0</v>
      </c>
      <c r="S29" s="1" t="s">
        <v>6</v>
      </c>
      <c r="T29" s="1" t="s">
        <v>6</v>
      </c>
      <c r="U29" s="1" t="s">
        <v>6</v>
      </c>
      <c r="V29" s="1" t="s">
        <v>6</v>
      </c>
      <c r="W29" s="1" t="s">
        <v>6</v>
      </c>
      <c r="X29" s="1" t="s">
        <v>6</v>
      </c>
      <c r="Y29" s="84"/>
      <c r="Z29" s="87"/>
    </row>
    <row r="30" spans="1:26" ht="26.4" customHeight="1" x14ac:dyDescent="0.3">
      <c r="A30" s="12" t="s">
        <v>36</v>
      </c>
      <c r="B30" s="12" t="s">
        <v>37</v>
      </c>
      <c r="C30" s="18" t="s">
        <v>135</v>
      </c>
      <c r="D30" s="14">
        <v>76958991</v>
      </c>
      <c r="E30" s="15" t="s">
        <v>141</v>
      </c>
      <c r="F30" s="15" t="s">
        <v>367</v>
      </c>
      <c r="G30" s="15" t="s">
        <v>368</v>
      </c>
      <c r="H30" s="15">
        <v>4184876</v>
      </c>
      <c r="I30" s="2">
        <v>28</v>
      </c>
      <c r="J30" s="2" t="s">
        <v>521</v>
      </c>
      <c r="K30" s="3">
        <f t="shared" si="0"/>
        <v>2</v>
      </c>
      <c r="L30" s="7"/>
      <c r="M30" s="7"/>
      <c r="N30" s="7"/>
      <c r="O30" s="1">
        <v>0</v>
      </c>
      <c r="P30" s="1">
        <v>2</v>
      </c>
      <c r="Q30" s="1">
        <v>0</v>
      </c>
      <c r="R30" s="1">
        <v>0</v>
      </c>
      <c r="S30" s="1" t="s">
        <v>6</v>
      </c>
      <c r="T30" s="1" t="s">
        <v>6</v>
      </c>
      <c r="U30" s="1" t="s">
        <v>6</v>
      </c>
      <c r="V30" s="1" t="s">
        <v>6</v>
      </c>
      <c r="W30" s="1" t="s">
        <v>6</v>
      </c>
      <c r="X30" s="1" t="s">
        <v>6</v>
      </c>
      <c r="Y30" s="84"/>
      <c r="Z30" s="87"/>
    </row>
    <row r="31" spans="1:26" ht="26.4" customHeight="1" x14ac:dyDescent="0.3">
      <c r="A31" s="12" t="s">
        <v>36</v>
      </c>
      <c r="B31" s="12" t="s">
        <v>37</v>
      </c>
      <c r="C31" s="18" t="s">
        <v>135</v>
      </c>
      <c r="D31" s="14">
        <v>4185384</v>
      </c>
      <c r="E31" s="15" t="s">
        <v>57</v>
      </c>
      <c r="F31" s="15" t="s">
        <v>317</v>
      </c>
      <c r="G31" s="15" t="s">
        <v>318</v>
      </c>
      <c r="H31" s="15">
        <v>4185384</v>
      </c>
      <c r="I31" s="2">
        <v>29</v>
      </c>
      <c r="J31" s="2" t="s">
        <v>521</v>
      </c>
      <c r="K31" s="3">
        <f t="shared" si="0"/>
        <v>1.5</v>
      </c>
      <c r="L31" s="7"/>
      <c r="M31" s="7"/>
      <c r="N31" s="7"/>
      <c r="O31" s="1">
        <v>0</v>
      </c>
      <c r="P31" s="1">
        <v>1.5</v>
      </c>
      <c r="Q31" s="1">
        <v>0</v>
      </c>
      <c r="R31" s="1">
        <v>0</v>
      </c>
      <c r="S31" s="1" t="s">
        <v>6</v>
      </c>
      <c r="T31" s="1" t="s">
        <v>6</v>
      </c>
      <c r="U31" s="1" t="s">
        <v>6</v>
      </c>
      <c r="V31" s="1" t="s">
        <v>6</v>
      </c>
      <c r="W31" s="1" t="s">
        <v>6</v>
      </c>
      <c r="X31" s="1" t="s">
        <v>6</v>
      </c>
      <c r="Y31" s="84"/>
      <c r="Z31" s="87"/>
    </row>
    <row r="32" spans="1:26" ht="26.4" customHeight="1" x14ac:dyDescent="0.3">
      <c r="A32" s="12" t="s">
        <v>36</v>
      </c>
      <c r="B32" s="12" t="s">
        <v>37</v>
      </c>
      <c r="C32" s="18" t="s">
        <v>135</v>
      </c>
      <c r="D32" s="14">
        <v>71913007</v>
      </c>
      <c r="E32" s="15" t="s">
        <v>358</v>
      </c>
      <c r="F32" s="15" t="s">
        <v>359</v>
      </c>
      <c r="G32" s="15" t="s">
        <v>360</v>
      </c>
      <c r="H32" s="15">
        <v>4187813</v>
      </c>
      <c r="I32" s="2">
        <v>30</v>
      </c>
      <c r="J32" s="2" t="s">
        <v>521</v>
      </c>
      <c r="K32" s="3">
        <f t="shared" si="0"/>
        <v>1.5</v>
      </c>
      <c r="L32" s="7"/>
      <c r="M32" s="7"/>
      <c r="N32" s="7"/>
      <c r="O32" s="1">
        <v>0</v>
      </c>
      <c r="P32" s="1">
        <v>1.5</v>
      </c>
      <c r="Q32" s="1">
        <v>0</v>
      </c>
      <c r="R32" s="1">
        <v>0</v>
      </c>
      <c r="S32" s="1" t="s">
        <v>6</v>
      </c>
      <c r="T32" s="1" t="s">
        <v>6</v>
      </c>
      <c r="U32" s="1" t="s">
        <v>6</v>
      </c>
      <c r="V32" s="1" t="s">
        <v>6</v>
      </c>
      <c r="W32" s="1" t="s">
        <v>6</v>
      </c>
      <c r="X32" s="1" t="s">
        <v>6</v>
      </c>
      <c r="Y32" s="84"/>
      <c r="Z32" s="87"/>
    </row>
    <row r="33" spans="1:26" ht="26.4" customHeight="1" x14ac:dyDescent="0.3">
      <c r="A33" s="54" t="s">
        <v>36</v>
      </c>
      <c r="B33" s="54" t="s">
        <v>37</v>
      </c>
      <c r="C33" s="54" t="s">
        <v>135</v>
      </c>
      <c r="D33" s="53">
        <v>70787139</v>
      </c>
      <c r="E33" s="55" t="s">
        <v>2</v>
      </c>
      <c r="F33" s="55" t="s">
        <v>144</v>
      </c>
      <c r="G33" s="55" t="s">
        <v>299</v>
      </c>
      <c r="H33" s="55">
        <v>486431</v>
      </c>
      <c r="I33" s="56">
        <v>31</v>
      </c>
      <c r="J33" s="56"/>
      <c r="K33" s="57">
        <f t="shared" si="0"/>
        <v>0</v>
      </c>
      <c r="L33" s="58"/>
      <c r="M33" s="58"/>
      <c r="N33" s="58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85"/>
      <c r="Z33" s="88" t="s">
        <v>541</v>
      </c>
    </row>
    <row r="34" spans="1:26" ht="26.4" customHeight="1" x14ac:dyDescent="0.3">
      <c r="A34" s="54" t="s">
        <v>36</v>
      </c>
      <c r="B34" s="54" t="s">
        <v>37</v>
      </c>
      <c r="C34" s="54" t="s">
        <v>135</v>
      </c>
      <c r="D34" s="53">
        <v>75212107</v>
      </c>
      <c r="E34" s="55" t="s">
        <v>193</v>
      </c>
      <c r="F34" s="55" t="s">
        <v>208</v>
      </c>
      <c r="G34" s="55" t="s">
        <v>305</v>
      </c>
      <c r="H34" s="55">
        <v>4186154</v>
      </c>
      <c r="I34" s="56">
        <v>32</v>
      </c>
      <c r="J34" s="56"/>
      <c r="K34" s="57">
        <f t="shared" si="0"/>
        <v>0</v>
      </c>
      <c r="L34" s="58"/>
      <c r="M34" s="58"/>
      <c r="N34" s="58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85"/>
      <c r="Z34" s="88" t="s">
        <v>538</v>
      </c>
    </row>
    <row r="35" spans="1:26" ht="26.4" customHeight="1" x14ac:dyDescent="0.3">
      <c r="A35" s="54" t="s">
        <v>36</v>
      </c>
      <c r="B35" s="54" t="s">
        <v>37</v>
      </c>
      <c r="C35" s="54" t="s">
        <v>135</v>
      </c>
      <c r="D35" s="53">
        <v>71735628</v>
      </c>
      <c r="E35" s="55" t="s">
        <v>306</v>
      </c>
      <c r="F35" s="55" t="s">
        <v>307</v>
      </c>
      <c r="G35" s="55" t="s">
        <v>308</v>
      </c>
      <c r="H35" s="55">
        <v>4186128</v>
      </c>
      <c r="I35" s="56">
        <v>33</v>
      </c>
      <c r="J35" s="56"/>
      <c r="K35" s="57">
        <f t="shared" si="0"/>
        <v>0</v>
      </c>
      <c r="L35" s="58"/>
      <c r="M35" s="58"/>
      <c r="N35" s="58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85"/>
      <c r="Z35" s="88" t="s">
        <v>541</v>
      </c>
    </row>
    <row r="36" spans="1:26" ht="26.4" customHeight="1" x14ac:dyDescent="0.3">
      <c r="A36" s="54" t="s">
        <v>36</v>
      </c>
      <c r="B36" s="54" t="s">
        <v>37</v>
      </c>
      <c r="C36" s="54" t="s">
        <v>135</v>
      </c>
      <c r="D36" s="53">
        <v>70357746</v>
      </c>
      <c r="E36" s="55" t="s">
        <v>309</v>
      </c>
      <c r="F36" s="55" t="s">
        <v>310</v>
      </c>
      <c r="G36" s="55" t="s">
        <v>311</v>
      </c>
      <c r="H36" s="55">
        <v>52</v>
      </c>
      <c r="I36" s="56">
        <v>34</v>
      </c>
      <c r="J36" s="56"/>
      <c r="K36" s="57">
        <f t="shared" si="0"/>
        <v>0</v>
      </c>
      <c r="L36" s="58"/>
      <c r="M36" s="58"/>
      <c r="N36" s="58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85"/>
      <c r="Z36" s="88" t="s">
        <v>501</v>
      </c>
    </row>
    <row r="37" spans="1:26" ht="26.4" customHeight="1" x14ac:dyDescent="0.3">
      <c r="A37" s="54" t="s">
        <v>36</v>
      </c>
      <c r="B37" s="54" t="s">
        <v>37</v>
      </c>
      <c r="C37" s="54" t="s">
        <v>135</v>
      </c>
      <c r="D37" s="53">
        <v>62492257</v>
      </c>
      <c r="E37" s="55" t="s">
        <v>51</v>
      </c>
      <c r="F37" s="55" t="s">
        <v>184</v>
      </c>
      <c r="G37" s="55" t="s">
        <v>313</v>
      </c>
      <c r="H37" s="55">
        <v>4185186</v>
      </c>
      <c r="I37" s="56">
        <v>35</v>
      </c>
      <c r="J37" s="56"/>
      <c r="K37" s="57">
        <f t="shared" si="0"/>
        <v>0</v>
      </c>
      <c r="L37" s="58"/>
      <c r="M37" s="58"/>
      <c r="N37" s="58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85"/>
      <c r="Z37" s="88" t="s">
        <v>540</v>
      </c>
    </row>
    <row r="38" spans="1:26" ht="26.4" customHeight="1" x14ac:dyDescent="0.3">
      <c r="A38" s="54" t="s">
        <v>36</v>
      </c>
      <c r="B38" s="54" t="s">
        <v>37</v>
      </c>
      <c r="C38" s="54" t="s">
        <v>135</v>
      </c>
      <c r="D38" s="53">
        <v>71745768</v>
      </c>
      <c r="E38" s="55" t="s">
        <v>306</v>
      </c>
      <c r="F38" s="55" t="s">
        <v>314</v>
      </c>
      <c r="G38" s="55" t="s">
        <v>315</v>
      </c>
      <c r="H38" s="55">
        <v>4186120</v>
      </c>
      <c r="I38" s="56">
        <v>36</v>
      </c>
      <c r="J38" s="56"/>
      <c r="K38" s="57">
        <f t="shared" si="0"/>
        <v>0</v>
      </c>
      <c r="L38" s="58"/>
      <c r="M38" s="58"/>
      <c r="N38" s="58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85"/>
      <c r="Z38" s="88" t="s">
        <v>540</v>
      </c>
    </row>
    <row r="39" spans="1:26" ht="26.4" customHeight="1" x14ac:dyDescent="0.3">
      <c r="A39" s="54" t="s">
        <v>36</v>
      </c>
      <c r="B39" s="54" t="s">
        <v>37</v>
      </c>
      <c r="C39" s="54" t="s">
        <v>135</v>
      </c>
      <c r="D39" s="53">
        <v>46486263</v>
      </c>
      <c r="E39" s="55" t="s">
        <v>319</v>
      </c>
      <c r="F39" s="55" t="s">
        <v>320</v>
      </c>
      <c r="G39" s="55" t="s">
        <v>321</v>
      </c>
      <c r="H39" s="55">
        <v>4188066</v>
      </c>
      <c r="I39" s="56">
        <v>37</v>
      </c>
      <c r="J39" s="56"/>
      <c r="K39" s="57">
        <f t="shared" si="0"/>
        <v>0</v>
      </c>
      <c r="L39" s="58"/>
      <c r="M39" s="58"/>
      <c r="N39" s="58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85"/>
      <c r="Z39" s="88" t="s">
        <v>503</v>
      </c>
    </row>
    <row r="40" spans="1:26" ht="26.4" customHeight="1" x14ac:dyDescent="0.3">
      <c r="A40" s="54" t="s">
        <v>36</v>
      </c>
      <c r="B40" s="54" t="s">
        <v>37</v>
      </c>
      <c r="C40" s="54" t="s">
        <v>135</v>
      </c>
      <c r="D40" s="53">
        <v>45194084</v>
      </c>
      <c r="E40" s="55" t="s">
        <v>193</v>
      </c>
      <c r="F40" s="55" t="s">
        <v>336</v>
      </c>
      <c r="G40" s="55" t="s">
        <v>337</v>
      </c>
      <c r="H40" s="55">
        <v>38</v>
      </c>
      <c r="I40" s="56">
        <v>38</v>
      </c>
      <c r="J40" s="56"/>
      <c r="K40" s="57">
        <f t="shared" si="0"/>
        <v>0</v>
      </c>
      <c r="L40" s="58"/>
      <c r="M40" s="58"/>
      <c r="N40" s="58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85"/>
      <c r="Z40" s="88" t="s">
        <v>503</v>
      </c>
    </row>
    <row r="41" spans="1:26" ht="26.4" customHeight="1" x14ac:dyDescent="0.3">
      <c r="A41" s="54" t="s">
        <v>36</v>
      </c>
      <c r="B41" s="54" t="s">
        <v>37</v>
      </c>
      <c r="C41" s="54" t="s">
        <v>135</v>
      </c>
      <c r="D41" s="53">
        <v>70088400</v>
      </c>
      <c r="E41" s="55" t="s">
        <v>48</v>
      </c>
      <c r="F41" s="55" t="s">
        <v>8</v>
      </c>
      <c r="G41" s="55" t="s">
        <v>352</v>
      </c>
      <c r="H41" s="55">
        <v>4188473</v>
      </c>
      <c r="I41" s="56">
        <v>39</v>
      </c>
      <c r="J41" s="56"/>
      <c r="K41" s="57">
        <f t="shared" si="0"/>
        <v>0</v>
      </c>
      <c r="L41" s="58"/>
      <c r="M41" s="58"/>
      <c r="N41" s="58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85"/>
      <c r="Z41" s="88" t="s">
        <v>502</v>
      </c>
    </row>
    <row r="42" spans="1:26" ht="26.4" customHeight="1" x14ac:dyDescent="0.3">
      <c r="A42" s="54" t="s">
        <v>36</v>
      </c>
      <c r="B42" s="54" t="s">
        <v>37</v>
      </c>
      <c r="C42" s="54" t="s">
        <v>135</v>
      </c>
      <c r="D42" s="53">
        <v>20100828</v>
      </c>
      <c r="E42" s="55" t="s">
        <v>364</v>
      </c>
      <c r="F42" s="55" t="s">
        <v>365</v>
      </c>
      <c r="G42" s="55" t="s">
        <v>366</v>
      </c>
      <c r="H42" s="55">
        <v>4188905</v>
      </c>
      <c r="I42" s="56">
        <v>40</v>
      </c>
      <c r="J42" s="56"/>
      <c r="K42" s="57">
        <f t="shared" si="0"/>
        <v>0</v>
      </c>
      <c r="L42" s="58"/>
      <c r="M42" s="58"/>
      <c r="N42" s="58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85"/>
      <c r="Z42" s="88" t="s">
        <v>532</v>
      </c>
    </row>
    <row r="43" spans="1:26" ht="26.4" customHeight="1" x14ac:dyDescent="0.3">
      <c r="A43" s="107" t="s">
        <v>36</v>
      </c>
      <c r="B43" s="107" t="s">
        <v>37</v>
      </c>
      <c r="C43" s="107" t="s">
        <v>135</v>
      </c>
      <c r="D43" s="101">
        <v>47540759</v>
      </c>
      <c r="E43" s="102" t="s">
        <v>353</v>
      </c>
      <c r="F43" s="102" t="s">
        <v>11</v>
      </c>
      <c r="G43" s="102" t="s">
        <v>354</v>
      </c>
      <c r="H43" s="102">
        <v>4188625</v>
      </c>
      <c r="I43" s="99">
        <v>26</v>
      </c>
      <c r="J43" s="99"/>
      <c r="K43" s="108">
        <f>SUM(L43:R43)</f>
        <v>0</v>
      </c>
      <c r="L43" s="109"/>
      <c r="M43" s="109"/>
      <c r="N43" s="109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10"/>
      <c r="Z43" s="111" t="s">
        <v>520</v>
      </c>
    </row>
    <row r="44" spans="1:26" ht="31.95" customHeight="1" x14ac:dyDescent="0.3">
      <c r="A44" s="75"/>
      <c r="B44" s="75"/>
      <c r="C44" s="75"/>
      <c r="D44" s="76">
        <v>43386547</v>
      </c>
      <c r="E44" s="77" t="s">
        <v>506</v>
      </c>
      <c r="F44" s="77" t="s">
        <v>2</v>
      </c>
      <c r="G44" s="77" t="s">
        <v>507</v>
      </c>
      <c r="H44" s="77">
        <v>4185798</v>
      </c>
      <c r="I44" s="78"/>
      <c r="J44" s="78"/>
      <c r="K44" s="79"/>
      <c r="L44" s="80"/>
      <c r="M44" s="80"/>
      <c r="N44" s="80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86"/>
      <c r="Z44" s="81" t="s">
        <v>509</v>
      </c>
    </row>
    <row r="45" spans="1:26" ht="26.4" customHeight="1" x14ac:dyDescent="0.3">
      <c r="A45" s="75"/>
      <c r="B45" s="75"/>
      <c r="C45" s="75"/>
      <c r="D45" s="76">
        <v>73630883</v>
      </c>
      <c r="E45" s="77" t="s">
        <v>504</v>
      </c>
      <c r="F45" s="77" t="s">
        <v>55</v>
      </c>
      <c r="G45" s="77" t="s">
        <v>505</v>
      </c>
      <c r="H45" s="77">
        <v>4187693</v>
      </c>
      <c r="I45" s="78"/>
      <c r="J45" s="78"/>
      <c r="K45" s="79"/>
      <c r="L45" s="80"/>
      <c r="M45" s="80"/>
      <c r="N45" s="80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86"/>
      <c r="Z45" s="81" t="s">
        <v>509</v>
      </c>
    </row>
  </sheetData>
  <autoFilter ref="A3:Z3">
    <sortState ref="A5:Z43">
      <sortCondition ref="J3"/>
    </sortState>
  </autoFilter>
  <mergeCells count="18">
    <mergeCell ref="N2:N3"/>
    <mergeCell ref="O2:R2"/>
    <mergeCell ref="S2:Y2"/>
    <mergeCell ref="Z2:Z3"/>
    <mergeCell ref="M2:M3"/>
    <mergeCell ref="J2:J3"/>
    <mergeCell ref="A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L2:L3"/>
  </mergeCells>
  <pageMargins left="0.25" right="0.25" top="0.61" bottom="0.75" header="0" footer="0"/>
  <pageSetup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5" tint="0.39997558519241921"/>
    <pageSetUpPr fitToPage="1"/>
  </sheetPr>
  <dimension ref="A1:Z25"/>
  <sheetViews>
    <sheetView zoomScale="60" zoomScaleNormal="60" zoomScaleSheetLayoutView="70" workbookViewId="0">
      <pane ySplit="3" topLeftCell="A4" activePane="bottomLeft" state="frozen"/>
      <selection activeCell="W3" sqref="W3"/>
      <selection pane="bottomLeft" sqref="A1:Z1"/>
    </sheetView>
  </sheetViews>
  <sheetFormatPr baseColWidth="10" defaultColWidth="14.44140625" defaultRowHeight="15" customHeight="1" x14ac:dyDescent="0.3"/>
  <cols>
    <col min="1" max="1" width="7.5546875" style="6" customWidth="1"/>
    <col min="2" max="2" width="8.44140625" style="6" customWidth="1"/>
    <col min="3" max="3" width="43.6640625" style="6" bestFit="1" customWidth="1"/>
    <col min="4" max="4" width="14.88671875" style="6" customWidth="1"/>
    <col min="5" max="5" width="17.5546875" style="6" bestFit="1" customWidth="1"/>
    <col min="6" max="6" width="18.33203125" style="6" bestFit="1" customWidth="1"/>
    <col min="7" max="7" width="24.44140625" style="6" bestFit="1" customWidth="1"/>
    <col min="8" max="8" width="12.5546875" style="8" customWidth="1"/>
    <col min="9" max="9" width="10.6640625" style="6" customWidth="1"/>
    <col min="10" max="10" width="12.5546875" style="6" customWidth="1"/>
    <col min="11" max="11" width="11.44140625" style="6" customWidth="1"/>
    <col min="12" max="12" width="8.6640625" style="6" customWidth="1"/>
    <col min="13" max="13" width="7" style="6" customWidth="1"/>
    <col min="14" max="14" width="7.88671875" style="6" customWidth="1"/>
    <col min="15" max="15" width="16.109375" style="6" customWidth="1"/>
    <col min="16" max="16" width="14.5546875" style="6" customWidth="1"/>
    <col min="17" max="17" width="14.33203125" style="6" customWidth="1"/>
    <col min="18" max="18" width="9.33203125" style="6" customWidth="1"/>
    <col min="19" max="19" width="6.5546875" style="6" customWidth="1"/>
    <col min="20" max="20" width="7.33203125" style="6" customWidth="1"/>
    <col min="21" max="21" width="6.5546875" style="6" customWidth="1"/>
    <col min="22" max="22" width="6.33203125" style="6" customWidth="1"/>
    <col min="23" max="23" width="5.88671875" style="6" customWidth="1"/>
    <col min="24" max="24" width="6.6640625" style="6" customWidth="1"/>
    <col min="25" max="25" width="6.88671875" style="6" customWidth="1"/>
    <col min="26" max="26" width="59.44140625" style="6" bestFit="1" customWidth="1"/>
    <col min="27" max="16384" width="14.44140625" style="6"/>
  </cols>
  <sheetData>
    <row r="1" spans="1:26" ht="87.7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48.75" customHeight="1" x14ac:dyDescent="0.3">
      <c r="A2" s="125" t="s">
        <v>13</v>
      </c>
      <c r="B2" s="125" t="s">
        <v>14</v>
      </c>
      <c r="C2" s="12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20</v>
      </c>
      <c r="J2" s="129" t="s">
        <v>379</v>
      </c>
      <c r="K2" s="127" t="s">
        <v>159</v>
      </c>
      <c r="L2" s="123" t="s">
        <v>22</v>
      </c>
      <c r="M2" s="123" t="s">
        <v>23</v>
      </c>
      <c r="N2" s="123" t="s">
        <v>24</v>
      </c>
      <c r="O2" s="119" t="s">
        <v>21</v>
      </c>
      <c r="P2" s="120"/>
      <c r="Q2" s="120"/>
      <c r="R2" s="120"/>
      <c r="S2" s="139"/>
      <c r="T2" s="139"/>
      <c r="U2" s="139"/>
      <c r="V2" s="139"/>
      <c r="W2" s="139"/>
      <c r="X2" s="139"/>
      <c r="Y2" s="140"/>
      <c r="Z2" s="121" t="s">
        <v>32</v>
      </c>
    </row>
    <row r="3" spans="1:26" ht="72.599999999999994" customHeight="1" x14ac:dyDescent="0.3">
      <c r="A3" s="126"/>
      <c r="B3" s="126"/>
      <c r="C3" s="126"/>
      <c r="D3" s="126"/>
      <c r="E3" s="126"/>
      <c r="F3" s="126"/>
      <c r="G3" s="126"/>
      <c r="H3" s="126"/>
      <c r="I3" s="130"/>
      <c r="J3" s="133"/>
      <c r="K3" s="128"/>
      <c r="L3" s="124"/>
      <c r="M3" s="124"/>
      <c r="N3" s="124"/>
      <c r="O3" s="25" t="s">
        <v>33</v>
      </c>
      <c r="P3" s="25" t="s">
        <v>34</v>
      </c>
      <c r="Q3" s="25" t="s">
        <v>0</v>
      </c>
      <c r="R3" s="25" t="s">
        <v>35</v>
      </c>
      <c r="S3" s="31" t="s">
        <v>26</v>
      </c>
      <c r="T3" s="31" t="s">
        <v>27</v>
      </c>
      <c r="U3" s="31" t="s">
        <v>28</v>
      </c>
      <c r="V3" s="31" t="s">
        <v>29</v>
      </c>
      <c r="W3" s="31" t="s">
        <v>30</v>
      </c>
      <c r="X3" s="31" t="s">
        <v>31</v>
      </c>
      <c r="Y3" s="31" t="s">
        <v>155</v>
      </c>
      <c r="Z3" s="122"/>
    </row>
    <row r="4" spans="1:26" ht="20.399999999999999" customHeight="1" x14ac:dyDescent="0.3">
      <c r="A4" s="33" t="s">
        <v>36</v>
      </c>
      <c r="B4" s="33" t="s">
        <v>37</v>
      </c>
      <c r="C4" s="47" t="s">
        <v>98</v>
      </c>
      <c r="D4" s="34">
        <v>42147308</v>
      </c>
      <c r="E4" s="46" t="s">
        <v>250</v>
      </c>
      <c r="F4" s="46" t="s">
        <v>2</v>
      </c>
      <c r="G4" s="46" t="s">
        <v>251</v>
      </c>
      <c r="H4" s="35">
        <v>4185764</v>
      </c>
      <c r="I4" s="2">
        <v>1</v>
      </c>
      <c r="J4" s="2" t="s">
        <v>511</v>
      </c>
      <c r="K4" s="3">
        <f t="shared" ref="K4:K24" si="0">SUM(L4:R4)</f>
        <v>34</v>
      </c>
      <c r="L4" s="23"/>
      <c r="M4" s="23"/>
      <c r="N4" s="23"/>
      <c r="O4" s="23">
        <v>8</v>
      </c>
      <c r="P4" s="23">
        <v>3.5</v>
      </c>
      <c r="Q4" s="23">
        <v>22.5</v>
      </c>
      <c r="R4" s="23">
        <v>0</v>
      </c>
      <c r="S4" s="23" t="s">
        <v>6</v>
      </c>
      <c r="T4" s="23" t="s">
        <v>6</v>
      </c>
      <c r="U4" s="23" t="s">
        <v>6</v>
      </c>
      <c r="V4" s="23" t="s">
        <v>6</v>
      </c>
      <c r="W4" s="23" t="s">
        <v>6</v>
      </c>
      <c r="X4" s="23" t="s">
        <v>6</v>
      </c>
      <c r="Y4" s="23"/>
      <c r="Z4" s="27"/>
    </row>
    <row r="5" spans="1:26" ht="20.399999999999999" customHeight="1" x14ac:dyDescent="0.3">
      <c r="A5" s="33" t="s">
        <v>36</v>
      </c>
      <c r="B5" s="33" t="s">
        <v>37</v>
      </c>
      <c r="C5" s="47" t="s">
        <v>98</v>
      </c>
      <c r="D5" s="34">
        <v>15421756</v>
      </c>
      <c r="E5" s="46" t="s">
        <v>177</v>
      </c>
      <c r="F5" s="46" t="s">
        <v>265</v>
      </c>
      <c r="G5" s="46" t="s">
        <v>266</v>
      </c>
      <c r="H5" s="35">
        <v>4184710</v>
      </c>
      <c r="I5" s="2">
        <v>2</v>
      </c>
      <c r="J5" s="2" t="s">
        <v>511</v>
      </c>
      <c r="K5" s="3">
        <f t="shared" si="0"/>
        <v>30.7</v>
      </c>
      <c r="L5" s="23"/>
      <c r="M5" s="23"/>
      <c r="N5" s="23"/>
      <c r="O5" s="23">
        <v>5</v>
      </c>
      <c r="P5" s="23">
        <v>1.5</v>
      </c>
      <c r="Q5" s="23">
        <v>19.2</v>
      </c>
      <c r="R5" s="23">
        <v>5</v>
      </c>
      <c r="S5" s="23" t="s">
        <v>6</v>
      </c>
      <c r="T5" s="23" t="s">
        <v>6</v>
      </c>
      <c r="U5" s="23" t="s">
        <v>6</v>
      </c>
      <c r="V5" s="23" t="s">
        <v>6</v>
      </c>
      <c r="W5" s="23" t="s">
        <v>6</v>
      </c>
      <c r="X5" s="23" t="s">
        <v>6</v>
      </c>
      <c r="Y5" s="23"/>
      <c r="Z5" s="27"/>
    </row>
    <row r="6" spans="1:26" ht="20.399999999999999" customHeight="1" x14ac:dyDescent="0.3">
      <c r="A6" s="33" t="s">
        <v>36</v>
      </c>
      <c r="B6" s="33" t="s">
        <v>37</v>
      </c>
      <c r="C6" s="47" t="s">
        <v>98</v>
      </c>
      <c r="D6" s="34">
        <v>45444137</v>
      </c>
      <c r="E6" s="46" t="s">
        <v>42</v>
      </c>
      <c r="F6" s="46" t="s">
        <v>146</v>
      </c>
      <c r="G6" s="46" t="s">
        <v>147</v>
      </c>
      <c r="H6" s="35">
        <v>4186244</v>
      </c>
      <c r="I6" s="2">
        <v>3</v>
      </c>
      <c r="J6" s="2" t="s">
        <v>511</v>
      </c>
      <c r="K6" s="3">
        <f t="shared" si="0"/>
        <v>28</v>
      </c>
      <c r="L6" s="23"/>
      <c r="M6" s="23"/>
      <c r="N6" s="23"/>
      <c r="O6" s="23">
        <v>0</v>
      </c>
      <c r="P6" s="23">
        <v>2</v>
      </c>
      <c r="Q6" s="23">
        <v>26</v>
      </c>
      <c r="R6" s="23">
        <v>0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/>
      <c r="Z6" s="27"/>
    </row>
    <row r="7" spans="1:26" ht="20.399999999999999" customHeight="1" x14ac:dyDescent="0.3">
      <c r="A7" s="33" t="s">
        <v>36</v>
      </c>
      <c r="B7" s="33" t="s">
        <v>37</v>
      </c>
      <c r="C7" s="47" t="s">
        <v>98</v>
      </c>
      <c r="D7" s="34">
        <v>10698857</v>
      </c>
      <c r="E7" s="46" t="s">
        <v>4</v>
      </c>
      <c r="F7" s="46" t="s">
        <v>254</v>
      </c>
      <c r="G7" s="46" t="s">
        <v>164</v>
      </c>
      <c r="H7" s="35">
        <v>4188324</v>
      </c>
      <c r="I7" s="2">
        <v>4</v>
      </c>
      <c r="J7" s="2" t="s">
        <v>511</v>
      </c>
      <c r="K7" s="3">
        <f t="shared" si="0"/>
        <v>13.4</v>
      </c>
      <c r="L7" s="23"/>
      <c r="M7" s="23"/>
      <c r="N7" s="23"/>
      <c r="O7" s="23">
        <v>0</v>
      </c>
      <c r="P7" s="23">
        <v>1.5</v>
      </c>
      <c r="Q7" s="23">
        <v>6.9</v>
      </c>
      <c r="R7" s="23">
        <v>5</v>
      </c>
      <c r="S7" s="23" t="s">
        <v>6</v>
      </c>
      <c r="T7" s="23" t="s">
        <v>6</v>
      </c>
      <c r="U7" s="23" t="s">
        <v>6</v>
      </c>
      <c r="V7" s="23" t="s">
        <v>6</v>
      </c>
      <c r="W7" s="23" t="s">
        <v>6</v>
      </c>
      <c r="X7" s="23" t="s">
        <v>6</v>
      </c>
      <c r="Y7" s="23"/>
      <c r="Z7" s="27"/>
    </row>
    <row r="8" spans="1:26" ht="20.399999999999999" customHeight="1" x14ac:dyDescent="0.3">
      <c r="A8" s="33" t="s">
        <v>36</v>
      </c>
      <c r="B8" s="33" t="s">
        <v>37</v>
      </c>
      <c r="C8" s="47" t="s">
        <v>98</v>
      </c>
      <c r="D8" s="34">
        <v>46697981</v>
      </c>
      <c r="E8" s="46" t="s">
        <v>248</v>
      </c>
      <c r="F8" s="46" t="s">
        <v>99</v>
      </c>
      <c r="G8" s="46" t="s">
        <v>249</v>
      </c>
      <c r="H8" s="35">
        <v>36</v>
      </c>
      <c r="I8" s="2">
        <v>6</v>
      </c>
      <c r="J8" s="2" t="s">
        <v>511</v>
      </c>
      <c r="K8" s="3">
        <f t="shared" si="0"/>
        <v>11</v>
      </c>
      <c r="L8" s="23"/>
      <c r="M8" s="23"/>
      <c r="N8" s="23"/>
      <c r="O8" s="23">
        <v>2</v>
      </c>
      <c r="P8" s="23">
        <v>1.5</v>
      </c>
      <c r="Q8" s="23">
        <v>7.5</v>
      </c>
      <c r="R8" s="23">
        <v>0</v>
      </c>
      <c r="S8" s="23" t="s">
        <v>6</v>
      </c>
      <c r="T8" s="23" t="s">
        <v>6</v>
      </c>
      <c r="U8" s="23" t="s">
        <v>6</v>
      </c>
      <c r="V8" s="23" t="s">
        <v>6</v>
      </c>
      <c r="W8" s="23" t="s">
        <v>6</v>
      </c>
      <c r="X8" s="23" t="s">
        <v>6</v>
      </c>
      <c r="Y8" s="23"/>
      <c r="Z8" s="27"/>
    </row>
    <row r="9" spans="1:26" ht="20.399999999999999" customHeight="1" x14ac:dyDescent="0.3">
      <c r="A9" s="33" t="s">
        <v>36</v>
      </c>
      <c r="B9" s="33" t="s">
        <v>37</v>
      </c>
      <c r="C9" s="47" t="s">
        <v>98</v>
      </c>
      <c r="D9" s="34">
        <v>70771253</v>
      </c>
      <c r="E9" s="46" t="s">
        <v>55</v>
      </c>
      <c r="F9" s="46" t="s">
        <v>54</v>
      </c>
      <c r="G9" s="46" t="s">
        <v>161</v>
      </c>
      <c r="H9" s="35">
        <v>4188042</v>
      </c>
      <c r="I9" s="2">
        <v>7</v>
      </c>
      <c r="J9" s="2" t="s">
        <v>511</v>
      </c>
      <c r="K9" s="3">
        <f t="shared" si="0"/>
        <v>7.7</v>
      </c>
      <c r="L9" s="23"/>
      <c r="M9" s="23"/>
      <c r="N9" s="23"/>
      <c r="O9" s="23">
        <v>0</v>
      </c>
      <c r="P9" s="23">
        <v>2</v>
      </c>
      <c r="Q9" s="23">
        <v>5.7</v>
      </c>
      <c r="R9" s="23">
        <v>0</v>
      </c>
      <c r="S9" s="23" t="s">
        <v>6</v>
      </c>
      <c r="T9" s="23" t="s">
        <v>6</v>
      </c>
      <c r="U9" s="23" t="s">
        <v>6</v>
      </c>
      <c r="V9" s="23" t="s">
        <v>6</v>
      </c>
      <c r="W9" s="23" t="s">
        <v>6</v>
      </c>
      <c r="X9" s="23" t="s">
        <v>6</v>
      </c>
      <c r="Y9" s="23"/>
      <c r="Z9" s="27"/>
    </row>
    <row r="10" spans="1:26" ht="20.399999999999999" customHeight="1" x14ac:dyDescent="0.3">
      <c r="A10" s="33" t="s">
        <v>36</v>
      </c>
      <c r="B10" s="33" t="s">
        <v>37</v>
      </c>
      <c r="C10" s="47" t="s">
        <v>98</v>
      </c>
      <c r="D10" s="34">
        <v>72523140</v>
      </c>
      <c r="E10" s="46" t="s">
        <v>243</v>
      </c>
      <c r="F10" s="46" t="s">
        <v>169</v>
      </c>
      <c r="G10" s="46" t="s">
        <v>244</v>
      </c>
      <c r="H10" s="35">
        <v>43</v>
      </c>
      <c r="I10" s="2">
        <v>8</v>
      </c>
      <c r="J10" s="2" t="s">
        <v>511</v>
      </c>
      <c r="K10" s="3">
        <f t="shared" si="0"/>
        <v>0.6</v>
      </c>
      <c r="L10" s="23"/>
      <c r="M10" s="23"/>
      <c r="N10" s="23"/>
      <c r="O10" s="23">
        <v>0</v>
      </c>
      <c r="P10" s="23">
        <v>0</v>
      </c>
      <c r="Q10" s="23">
        <v>0.6</v>
      </c>
      <c r="R10" s="23">
        <v>0</v>
      </c>
      <c r="S10" s="23" t="s">
        <v>6</v>
      </c>
      <c r="T10" s="23" t="s">
        <v>6</v>
      </c>
      <c r="U10" s="23" t="s">
        <v>6</v>
      </c>
      <c r="V10" s="23" t="s">
        <v>6</v>
      </c>
      <c r="W10" s="23" t="s">
        <v>6</v>
      </c>
      <c r="X10" s="23" t="s">
        <v>6</v>
      </c>
      <c r="Y10" s="23"/>
      <c r="Z10" s="27" t="s">
        <v>528</v>
      </c>
    </row>
    <row r="11" spans="1:26" ht="20.399999999999999" customHeight="1" x14ac:dyDescent="0.3">
      <c r="A11" s="33" t="s">
        <v>36</v>
      </c>
      <c r="B11" s="33" t="s">
        <v>37</v>
      </c>
      <c r="C11" s="47" t="s">
        <v>98</v>
      </c>
      <c r="D11" s="34">
        <v>16281720</v>
      </c>
      <c r="E11" s="46" t="s">
        <v>61</v>
      </c>
      <c r="F11" s="46" t="s">
        <v>8</v>
      </c>
      <c r="G11" s="46" t="s">
        <v>255</v>
      </c>
      <c r="H11" s="35">
        <v>4188510</v>
      </c>
      <c r="I11" s="2">
        <v>9</v>
      </c>
      <c r="J11" s="2" t="s">
        <v>517</v>
      </c>
      <c r="K11" s="3">
        <f>SUM(L11:R11)</f>
        <v>35</v>
      </c>
      <c r="L11" s="23"/>
      <c r="M11" s="23"/>
      <c r="N11" s="23"/>
      <c r="O11" s="23">
        <v>5</v>
      </c>
      <c r="P11" s="23">
        <v>3</v>
      </c>
      <c r="Q11" s="23">
        <v>26</v>
      </c>
      <c r="R11" s="23">
        <v>1</v>
      </c>
      <c r="S11" s="23" t="s">
        <v>6</v>
      </c>
      <c r="T11" s="23" t="s">
        <v>6</v>
      </c>
      <c r="U11" s="23" t="s">
        <v>6</v>
      </c>
      <c r="V11" s="23" t="s">
        <v>6</v>
      </c>
      <c r="W11" s="23" t="s">
        <v>6</v>
      </c>
      <c r="X11" s="23" t="s">
        <v>6</v>
      </c>
      <c r="Y11" s="23"/>
      <c r="Z11" s="27"/>
    </row>
    <row r="12" spans="1:26" ht="20.399999999999999" customHeight="1" x14ac:dyDescent="0.3">
      <c r="A12" s="33" t="s">
        <v>36</v>
      </c>
      <c r="B12" s="33" t="s">
        <v>37</v>
      </c>
      <c r="C12" s="47" t="s">
        <v>98</v>
      </c>
      <c r="D12" s="34">
        <v>71305411</v>
      </c>
      <c r="E12" s="46" t="s">
        <v>108</v>
      </c>
      <c r="F12" s="46" t="s">
        <v>52</v>
      </c>
      <c r="G12" s="46" t="s">
        <v>267</v>
      </c>
      <c r="H12" s="35">
        <v>4184907</v>
      </c>
      <c r="I12" s="2">
        <v>10</v>
      </c>
      <c r="J12" s="2" t="s">
        <v>517</v>
      </c>
      <c r="K12" s="3">
        <f t="shared" ref="K12" si="1">SUM(L12:R12)</f>
        <v>12.8</v>
      </c>
      <c r="L12" s="23"/>
      <c r="M12" s="23"/>
      <c r="N12" s="23"/>
      <c r="O12" s="23">
        <v>2</v>
      </c>
      <c r="P12" s="23">
        <v>2.5</v>
      </c>
      <c r="Q12" s="23">
        <v>8.3000000000000007</v>
      </c>
      <c r="R12" s="23">
        <v>0</v>
      </c>
      <c r="S12" s="23" t="s">
        <v>6</v>
      </c>
      <c r="T12" s="23" t="s">
        <v>6</v>
      </c>
      <c r="U12" s="23" t="s">
        <v>6</v>
      </c>
      <c r="V12" s="23" t="s">
        <v>6</v>
      </c>
      <c r="W12" s="23" t="s">
        <v>6</v>
      </c>
      <c r="X12" s="23" t="s">
        <v>6</v>
      </c>
      <c r="Y12" s="23"/>
      <c r="Z12" s="27"/>
    </row>
    <row r="13" spans="1:26" s="28" customFormat="1" ht="20.399999999999999" customHeight="1" x14ac:dyDescent="0.3">
      <c r="A13" s="33" t="s">
        <v>36</v>
      </c>
      <c r="B13" s="33" t="s">
        <v>37</v>
      </c>
      <c r="C13" s="47" t="s">
        <v>98</v>
      </c>
      <c r="D13" s="34">
        <v>73934967</v>
      </c>
      <c r="E13" s="46" t="s">
        <v>103</v>
      </c>
      <c r="F13" s="46" t="s">
        <v>70</v>
      </c>
      <c r="G13" s="46" t="s">
        <v>240</v>
      </c>
      <c r="H13" s="35">
        <v>27</v>
      </c>
      <c r="I13" s="2">
        <v>11</v>
      </c>
      <c r="J13" s="2" t="s">
        <v>517</v>
      </c>
      <c r="K13" s="3">
        <f t="shared" si="0"/>
        <v>2.5</v>
      </c>
      <c r="L13" s="23"/>
      <c r="M13" s="23"/>
      <c r="N13" s="23"/>
      <c r="O13" s="23">
        <v>0</v>
      </c>
      <c r="P13" s="23">
        <v>2.5</v>
      </c>
      <c r="Q13" s="23">
        <v>0</v>
      </c>
      <c r="R13" s="23">
        <v>0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/>
      <c r="Z13" s="27"/>
    </row>
    <row r="14" spans="1:26" ht="20.399999999999999" customHeight="1" x14ac:dyDescent="0.3">
      <c r="A14" s="33" t="s">
        <v>36</v>
      </c>
      <c r="B14" s="33" t="s">
        <v>37</v>
      </c>
      <c r="C14" s="47" t="s">
        <v>98</v>
      </c>
      <c r="D14" s="34">
        <v>71876011</v>
      </c>
      <c r="E14" s="46" t="s">
        <v>241</v>
      </c>
      <c r="F14" s="46" t="s">
        <v>242</v>
      </c>
      <c r="G14" s="46" t="s">
        <v>134</v>
      </c>
      <c r="H14" s="35">
        <v>4186185</v>
      </c>
      <c r="I14" s="2">
        <v>12</v>
      </c>
      <c r="J14" s="2" t="s">
        <v>517</v>
      </c>
      <c r="K14" s="3">
        <f t="shared" si="0"/>
        <v>0.5</v>
      </c>
      <c r="L14" s="23"/>
      <c r="M14" s="23"/>
      <c r="N14" s="23"/>
      <c r="O14" s="23">
        <v>0</v>
      </c>
      <c r="P14" s="23">
        <v>0.5</v>
      </c>
      <c r="Q14" s="23">
        <v>0</v>
      </c>
      <c r="R14" s="23">
        <v>0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/>
      <c r="Z14" s="27"/>
    </row>
    <row r="15" spans="1:26" ht="20.399999999999999" customHeight="1" x14ac:dyDescent="0.3">
      <c r="A15" s="33" t="s">
        <v>36</v>
      </c>
      <c r="B15" s="33" t="s">
        <v>37</v>
      </c>
      <c r="C15" s="47" t="s">
        <v>98</v>
      </c>
      <c r="D15" s="34">
        <v>46312918</v>
      </c>
      <c r="E15" s="46" t="s">
        <v>263</v>
      </c>
      <c r="F15" s="46" t="s">
        <v>246</v>
      </c>
      <c r="G15" s="46" t="s">
        <v>264</v>
      </c>
      <c r="H15" s="35">
        <v>4186038</v>
      </c>
      <c r="I15" s="2">
        <v>13</v>
      </c>
      <c r="J15" s="2" t="s">
        <v>513</v>
      </c>
      <c r="K15" s="3">
        <f t="shared" si="0"/>
        <v>38.700000000000003</v>
      </c>
      <c r="L15" s="23"/>
      <c r="M15" s="23"/>
      <c r="N15" s="23"/>
      <c r="O15" s="23">
        <v>14</v>
      </c>
      <c r="P15" s="23">
        <v>0</v>
      </c>
      <c r="Q15" s="23">
        <v>23.7</v>
      </c>
      <c r="R15" s="23">
        <v>1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/>
      <c r="Z15" s="27"/>
    </row>
    <row r="16" spans="1:26" ht="20.399999999999999" customHeight="1" x14ac:dyDescent="0.3">
      <c r="A16" s="33" t="s">
        <v>36</v>
      </c>
      <c r="B16" s="33" t="s">
        <v>37</v>
      </c>
      <c r="C16" s="47" t="s">
        <v>98</v>
      </c>
      <c r="D16" s="34">
        <v>42395963</v>
      </c>
      <c r="E16" s="46" t="s">
        <v>245</v>
      </c>
      <c r="F16" s="46" t="s">
        <v>246</v>
      </c>
      <c r="G16" s="46" t="s">
        <v>247</v>
      </c>
      <c r="H16" s="35">
        <v>4187778</v>
      </c>
      <c r="I16" s="2">
        <v>14</v>
      </c>
      <c r="J16" s="2" t="s">
        <v>513</v>
      </c>
      <c r="K16" s="3">
        <f t="shared" si="0"/>
        <v>31.4</v>
      </c>
      <c r="L16" s="23"/>
      <c r="M16" s="23"/>
      <c r="N16" s="23"/>
      <c r="O16" s="23">
        <v>5</v>
      </c>
      <c r="P16" s="23">
        <v>5</v>
      </c>
      <c r="Q16" s="23">
        <v>20.399999999999999</v>
      </c>
      <c r="R16" s="23">
        <v>1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/>
      <c r="Z16" s="27"/>
    </row>
    <row r="17" spans="1:26" ht="20.399999999999999" customHeight="1" x14ac:dyDescent="0.3">
      <c r="A17" s="33" t="s">
        <v>36</v>
      </c>
      <c r="B17" s="33" t="s">
        <v>37</v>
      </c>
      <c r="C17" s="47" t="s">
        <v>98</v>
      </c>
      <c r="D17" s="34">
        <v>21140145</v>
      </c>
      <c r="E17" s="46" t="s">
        <v>257</v>
      </c>
      <c r="F17" s="46" t="s">
        <v>258</v>
      </c>
      <c r="G17" s="46" t="s">
        <v>259</v>
      </c>
      <c r="H17" s="35">
        <v>4184714</v>
      </c>
      <c r="I17" s="2">
        <v>15</v>
      </c>
      <c r="J17" s="2" t="s">
        <v>513</v>
      </c>
      <c r="K17" s="3">
        <f t="shared" si="0"/>
        <v>26.6</v>
      </c>
      <c r="L17" s="23"/>
      <c r="M17" s="23"/>
      <c r="N17" s="23"/>
      <c r="O17" s="23">
        <v>0</v>
      </c>
      <c r="P17" s="23">
        <v>3</v>
      </c>
      <c r="Q17" s="23">
        <v>21.6</v>
      </c>
      <c r="R17" s="23">
        <v>2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/>
      <c r="Z17" s="27"/>
    </row>
    <row r="18" spans="1:26" ht="20.399999999999999" customHeight="1" x14ac:dyDescent="0.3">
      <c r="A18" s="33" t="s">
        <v>36</v>
      </c>
      <c r="B18" s="33" t="s">
        <v>37</v>
      </c>
      <c r="C18" s="47" t="s">
        <v>98</v>
      </c>
      <c r="D18" s="34">
        <v>42791461</v>
      </c>
      <c r="E18" s="46" t="s">
        <v>76</v>
      </c>
      <c r="F18" s="46" t="s">
        <v>252</v>
      </c>
      <c r="G18" s="46" t="s">
        <v>253</v>
      </c>
      <c r="H18" s="35">
        <v>4186393</v>
      </c>
      <c r="I18" s="2">
        <v>16</v>
      </c>
      <c r="J18" s="2" t="s">
        <v>513</v>
      </c>
      <c r="K18" s="3">
        <f t="shared" si="0"/>
        <v>15.3</v>
      </c>
      <c r="L18" s="23"/>
      <c r="M18" s="23"/>
      <c r="N18" s="23"/>
      <c r="O18" s="23">
        <v>5</v>
      </c>
      <c r="P18" s="23">
        <v>0</v>
      </c>
      <c r="Q18" s="23">
        <v>10.3</v>
      </c>
      <c r="R18" s="23">
        <v>0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/>
      <c r="Z18" s="27"/>
    </row>
    <row r="19" spans="1:26" ht="19.8" customHeight="1" x14ac:dyDescent="0.3">
      <c r="A19" s="52" t="s">
        <v>36</v>
      </c>
      <c r="B19" s="52" t="s">
        <v>37</v>
      </c>
      <c r="C19" s="52" t="s">
        <v>98</v>
      </c>
      <c r="D19" s="53">
        <v>9659358</v>
      </c>
      <c r="E19" s="54" t="s">
        <v>260</v>
      </c>
      <c r="F19" s="54" t="s">
        <v>261</v>
      </c>
      <c r="G19" s="54" t="s">
        <v>262</v>
      </c>
      <c r="H19" s="55">
        <v>4186046</v>
      </c>
      <c r="I19" s="56">
        <v>5</v>
      </c>
      <c r="J19" s="56" t="s">
        <v>511</v>
      </c>
      <c r="K19" s="57">
        <f>SUM(L19:R19)</f>
        <v>12.5</v>
      </c>
      <c r="L19" s="57"/>
      <c r="M19" s="57"/>
      <c r="N19" s="57"/>
      <c r="O19" s="57">
        <v>0</v>
      </c>
      <c r="P19" s="57">
        <v>12.5</v>
      </c>
      <c r="Q19" s="57">
        <v>0</v>
      </c>
      <c r="R19" s="57">
        <v>0</v>
      </c>
      <c r="S19" s="57" t="s">
        <v>6</v>
      </c>
      <c r="T19" s="57" t="s">
        <v>6</v>
      </c>
      <c r="U19" s="57" t="s">
        <v>6</v>
      </c>
      <c r="V19" s="57" t="s">
        <v>6</v>
      </c>
      <c r="W19" s="57" t="s">
        <v>6</v>
      </c>
      <c r="X19" s="57" t="s">
        <v>384</v>
      </c>
      <c r="Y19" s="57"/>
      <c r="Z19" s="58" t="s">
        <v>545</v>
      </c>
    </row>
    <row r="20" spans="1:26" ht="20.399999999999999" customHeight="1" x14ac:dyDescent="0.3">
      <c r="A20" s="52" t="s">
        <v>36</v>
      </c>
      <c r="B20" s="52" t="s">
        <v>37</v>
      </c>
      <c r="C20" s="52" t="s">
        <v>98</v>
      </c>
      <c r="D20" s="53">
        <v>48413198</v>
      </c>
      <c r="E20" s="54" t="s">
        <v>2</v>
      </c>
      <c r="F20" s="54" t="s">
        <v>62</v>
      </c>
      <c r="G20" s="54" t="s">
        <v>236</v>
      </c>
      <c r="H20" s="55">
        <v>4187134</v>
      </c>
      <c r="I20" s="56">
        <v>17</v>
      </c>
      <c r="J20" s="56" t="s">
        <v>521</v>
      </c>
      <c r="K20" s="57">
        <f t="shared" si="0"/>
        <v>0</v>
      </c>
      <c r="L20" s="57"/>
      <c r="M20" s="57"/>
      <c r="N20" s="57"/>
      <c r="O20" s="57">
        <v>0</v>
      </c>
      <c r="P20" s="57">
        <v>0</v>
      </c>
      <c r="Q20" s="57">
        <v>0</v>
      </c>
      <c r="R20" s="57">
        <v>0</v>
      </c>
      <c r="S20" s="57" t="s">
        <v>6</v>
      </c>
      <c r="T20" s="57" t="s">
        <v>6</v>
      </c>
      <c r="U20" s="57" t="s">
        <v>6</v>
      </c>
      <c r="V20" s="57" t="s">
        <v>6</v>
      </c>
      <c r="W20" s="57" t="s">
        <v>6</v>
      </c>
      <c r="X20" s="57" t="s">
        <v>6</v>
      </c>
      <c r="Y20" s="57"/>
      <c r="Z20" s="58" t="s">
        <v>496</v>
      </c>
    </row>
    <row r="21" spans="1:26" ht="20.399999999999999" customHeight="1" x14ac:dyDescent="0.3">
      <c r="A21" s="52" t="s">
        <v>36</v>
      </c>
      <c r="B21" s="52" t="s">
        <v>37</v>
      </c>
      <c r="C21" s="52" t="s">
        <v>98</v>
      </c>
      <c r="D21" s="53">
        <v>46311070</v>
      </c>
      <c r="E21" s="54" t="s">
        <v>67</v>
      </c>
      <c r="F21" s="54" t="s">
        <v>102</v>
      </c>
      <c r="G21" s="54" t="s">
        <v>154</v>
      </c>
      <c r="H21" s="55">
        <v>48</v>
      </c>
      <c r="I21" s="56">
        <v>18</v>
      </c>
      <c r="J21" s="56"/>
      <c r="K21" s="57">
        <f t="shared" si="0"/>
        <v>0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8" t="s">
        <v>497</v>
      </c>
    </row>
    <row r="22" spans="1:26" ht="20.399999999999999" customHeight="1" x14ac:dyDescent="0.3">
      <c r="A22" s="52" t="s">
        <v>36</v>
      </c>
      <c r="B22" s="52" t="s">
        <v>37</v>
      </c>
      <c r="C22" s="52" t="s">
        <v>98</v>
      </c>
      <c r="D22" s="53">
        <v>43379753</v>
      </c>
      <c r="E22" s="54" t="s">
        <v>45</v>
      </c>
      <c r="F22" s="54" t="s">
        <v>83</v>
      </c>
      <c r="G22" s="54" t="s">
        <v>145</v>
      </c>
      <c r="H22" s="55">
        <v>6</v>
      </c>
      <c r="I22" s="56">
        <v>19</v>
      </c>
      <c r="J22" s="56"/>
      <c r="K22" s="57">
        <f t="shared" si="0"/>
        <v>0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8" t="s">
        <v>534</v>
      </c>
    </row>
    <row r="23" spans="1:26" ht="20.399999999999999" customHeight="1" x14ac:dyDescent="0.3">
      <c r="A23" s="52" t="s">
        <v>36</v>
      </c>
      <c r="B23" s="52" t="s">
        <v>37</v>
      </c>
      <c r="C23" s="52" t="s">
        <v>98</v>
      </c>
      <c r="D23" s="53">
        <v>45960048</v>
      </c>
      <c r="E23" s="54" t="s">
        <v>11</v>
      </c>
      <c r="F23" s="54" t="s">
        <v>119</v>
      </c>
      <c r="G23" s="54" t="s">
        <v>142</v>
      </c>
      <c r="H23" s="55">
        <v>41</v>
      </c>
      <c r="I23" s="56">
        <v>20</v>
      </c>
      <c r="J23" s="56"/>
      <c r="K23" s="57">
        <f t="shared" si="0"/>
        <v>0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8" t="s">
        <v>497</v>
      </c>
    </row>
    <row r="24" spans="1:26" ht="20.399999999999999" customHeight="1" x14ac:dyDescent="0.3">
      <c r="A24" s="52" t="s">
        <v>36</v>
      </c>
      <c r="B24" s="52" t="s">
        <v>37</v>
      </c>
      <c r="C24" s="52" t="s">
        <v>98</v>
      </c>
      <c r="D24" s="53">
        <v>47054038</v>
      </c>
      <c r="E24" s="54" t="s">
        <v>68</v>
      </c>
      <c r="F24" s="54" t="s">
        <v>63</v>
      </c>
      <c r="G24" s="54" t="s">
        <v>136</v>
      </c>
      <c r="H24" s="55">
        <v>4185312</v>
      </c>
      <c r="I24" s="56">
        <v>21</v>
      </c>
      <c r="J24" s="56"/>
      <c r="K24" s="57">
        <f t="shared" si="0"/>
        <v>0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8" t="s">
        <v>386</v>
      </c>
    </row>
    <row r="25" spans="1:26" ht="20.399999999999999" customHeight="1" x14ac:dyDescent="0.3">
      <c r="A25" s="52" t="s">
        <v>36</v>
      </c>
      <c r="B25" s="52" t="s">
        <v>37</v>
      </c>
      <c r="C25" s="52" t="s">
        <v>98</v>
      </c>
      <c r="D25" s="53">
        <v>42217064</v>
      </c>
      <c r="E25" s="54" t="s">
        <v>7</v>
      </c>
      <c r="F25" s="54" t="s">
        <v>42</v>
      </c>
      <c r="G25" s="54" t="s">
        <v>256</v>
      </c>
      <c r="H25" s="55">
        <v>4187857</v>
      </c>
      <c r="I25" s="56">
        <v>22</v>
      </c>
      <c r="J25" s="56"/>
      <c r="K25" s="57">
        <f>SUM(L25:R25)</f>
        <v>0</v>
      </c>
      <c r="L25" s="57"/>
      <c r="M25" s="57"/>
      <c r="N25" s="57"/>
      <c r="O25" s="57">
        <v>0</v>
      </c>
      <c r="P25" s="57">
        <v>0</v>
      </c>
      <c r="Q25" s="57">
        <v>0</v>
      </c>
      <c r="R25" s="57">
        <v>0</v>
      </c>
      <c r="S25" s="57" t="s">
        <v>6</v>
      </c>
      <c r="T25" s="57" t="s">
        <v>6</v>
      </c>
      <c r="U25" s="57" t="s">
        <v>6</v>
      </c>
      <c r="V25" s="57" t="s">
        <v>6</v>
      </c>
      <c r="W25" s="57" t="s">
        <v>6</v>
      </c>
      <c r="X25" s="57" t="s">
        <v>6</v>
      </c>
      <c r="Y25" s="57"/>
      <c r="Z25" s="58" t="s">
        <v>409</v>
      </c>
    </row>
  </sheetData>
  <mergeCells count="18">
    <mergeCell ref="Z2:Z3"/>
    <mergeCell ref="M2:M3"/>
    <mergeCell ref="A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L2:L3"/>
    <mergeCell ref="N2:N3"/>
    <mergeCell ref="O2:R2"/>
    <mergeCell ref="S2:Y2"/>
    <mergeCell ref="J2:J3"/>
  </mergeCells>
  <pageMargins left="0.25" right="0.25" top="0.75" bottom="0.75" header="0" footer="0"/>
  <pageSetup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59999389629810485"/>
    <pageSetUpPr fitToPage="1"/>
  </sheetPr>
  <dimension ref="A1:Z23"/>
  <sheetViews>
    <sheetView topLeftCell="C1" zoomScale="70" zoomScaleNormal="70" zoomScaleSheetLayoutView="70" workbookViewId="0">
      <pane ySplit="3" topLeftCell="A16" activePane="bottomLeft" state="frozen"/>
      <selection activeCell="W3" sqref="W3"/>
      <selection pane="bottomLeft" sqref="A1:Z1"/>
    </sheetView>
  </sheetViews>
  <sheetFormatPr baseColWidth="10" defaultColWidth="14.44140625" defaultRowHeight="15" customHeight="1" x14ac:dyDescent="0.3"/>
  <cols>
    <col min="1" max="1" width="17.44140625" style="6" hidden="1" customWidth="1"/>
    <col min="2" max="2" width="17.109375" style="6" hidden="1" customWidth="1"/>
    <col min="3" max="3" width="32.88671875" style="6" customWidth="1"/>
    <col min="4" max="4" width="14.88671875" style="6" customWidth="1"/>
    <col min="5" max="5" width="17.5546875" style="6" bestFit="1" customWidth="1"/>
    <col min="6" max="6" width="18" style="6" bestFit="1" customWidth="1"/>
    <col min="7" max="7" width="26.88671875" style="6" bestFit="1" customWidth="1"/>
    <col min="8" max="8" width="11.109375" style="8" bestFit="1" customWidth="1"/>
    <col min="9" max="9" width="12" style="6" bestFit="1" customWidth="1"/>
    <col min="10" max="10" width="11.44140625" style="6" customWidth="1"/>
    <col min="11" max="11" width="7.44140625" style="6" customWidth="1"/>
    <col min="12" max="12" width="7" style="6" customWidth="1"/>
    <col min="13" max="13" width="9.44140625" style="6" customWidth="1"/>
    <col min="14" max="14" width="16.88671875" style="6" customWidth="1"/>
    <col min="15" max="15" width="14.44140625" style="6" customWidth="1"/>
    <col min="16" max="16" width="14.6640625" style="6" customWidth="1"/>
    <col min="17" max="17" width="9.33203125" style="6" customWidth="1"/>
    <col min="18" max="18" width="6.5546875" style="6" customWidth="1"/>
    <col min="19" max="19" width="7.33203125" style="6" customWidth="1"/>
    <col min="20" max="20" width="6.5546875" style="6" customWidth="1"/>
    <col min="21" max="21" width="6.33203125" style="6" customWidth="1"/>
    <col min="22" max="22" width="5.88671875" style="6" customWidth="1"/>
    <col min="23" max="23" width="6.6640625" style="6" customWidth="1"/>
    <col min="24" max="24" width="6.88671875" style="6" customWidth="1"/>
    <col min="25" max="25" width="141.77734375" style="6" bestFit="1" customWidth="1"/>
    <col min="26" max="16384" width="14.44140625" style="6"/>
  </cols>
  <sheetData>
    <row r="1" spans="1:26" ht="87.7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36.75" customHeight="1" x14ac:dyDescent="0.3">
      <c r="A2" s="125" t="s">
        <v>13</v>
      </c>
      <c r="B2" s="125" t="s">
        <v>14</v>
      </c>
      <c r="C2" s="12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379</v>
      </c>
      <c r="J2" s="127" t="s">
        <v>159</v>
      </c>
      <c r="K2" s="123" t="s">
        <v>22</v>
      </c>
      <c r="L2" s="123" t="s">
        <v>23</v>
      </c>
      <c r="M2" s="123" t="s">
        <v>24</v>
      </c>
      <c r="N2" s="119" t="s">
        <v>21</v>
      </c>
      <c r="O2" s="120"/>
      <c r="P2" s="120"/>
      <c r="Q2" s="120"/>
      <c r="R2" s="131"/>
      <c r="S2" s="131"/>
      <c r="T2" s="131"/>
      <c r="U2" s="131"/>
      <c r="V2" s="131"/>
      <c r="W2" s="131"/>
      <c r="X2" s="132"/>
      <c r="Y2" s="121" t="s">
        <v>32</v>
      </c>
    </row>
    <row r="3" spans="1:26" ht="88.2" customHeight="1" x14ac:dyDescent="0.3">
      <c r="A3" s="126"/>
      <c r="B3" s="126"/>
      <c r="C3" s="126"/>
      <c r="D3" s="126"/>
      <c r="E3" s="126"/>
      <c r="F3" s="126"/>
      <c r="G3" s="126"/>
      <c r="H3" s="126"/>
      <c r="I3" s="133"/>
      <c r="J3" s="128"/>
      <c r="K3" s="124"/>
      <c r="L3" s="124"/>
      <c r="M3" s="124"/>
      <c r="N3" s="25" t="s">
        <v>33</v>
      </c>
      <c r="O3" s="25" t="s">
        <v>34</v>
      </c>
      <c r="P3" s="25" t="s">
        <v>0</v>
      </c>
      <c r="Q3" s="25" t="s">
        <v>35</v>
      </c>
      <c r="R3" s="29" t="s">
        <v>26</v>
      </c>
      <c r="S3" s="29" t="s">
        <v>27</v>
      </c>
      <c r="T3" s="29" t="s">
        <v>28</v>
      </c>
      <c r="U3" s="29" t="s">
        <v>29</v>
      </c>
      <c r="V3" s="29" t="s">
        <v>30</v>
      </c>
      <c r="W3" s="29" t="s">
        <v>31</v>
      </c>
      <c r="X3" s="29" t="s">
        <v>155</v>
      </c>
      <c r="Y3" s="122"/>
    </row>
    <row r="4" spans="1:26" s="36" customFormat="1" ht="30.75" customHeight="1" x14ac:dyDescent="0.3">
      <c r="A4" s="46" t="s">
        <v>36</v>
      </c>
      <c r="B4" s="46" t="s">
        <v>37</v>
      </c>
      <c r="C4" s="20" t="s">
        <v>139</v>
      </c>
      <c r="D4" s="34">
        <v>43428245</v>
      </c>
      <c r="E4" s="35" t="s">
        <v>297</v>
      </c>
      <c r="F4" s="35" t="s">
        <v>104</v>
      </c>
      <c r="G4" s="35" t="s">
        <v>298</v>
      </c>
      <c r="H4" s="35">
        <v>4186100</v>
      </c>
      <c r="I4" s="2" t="s">
        <v>511</v>
      </c>
      <c r="J4" s="3">
        <f t="shared" ref="J4:J23" si="0">SUM(K4:Q4)</f>
        <v>22.5</v>
      </c>
      <c r="K4" s="23"/>
      <c r="L4" s="23"/>
      <c r="M4" s="23"/>
      <c r="N4" s="23">
        <v>0</v>
      </c>
      <c r="O4" s="23">
        <v>9</v>
      </c>
      <c r="P4" s="23">
        <v>13.5</v>
      </c>
      <c r="Q4" s="23">
        <v>0</v>
      </c>
      <c r="R4" s="23" t="s">
        <v>6</v>
      </c>
      <c r="S4" s="23" t="s">
        <v>6</v>
      </c>
      <c r="T4" s="23" t="s">
        <v>6</v>
      </c>
      <c r="U4" s="23" t="s">
        <v>6</v>
      </c>
      <c r="V4" s="23" t="s">
        <v>6</v>
      </c>
      <c r="W4" s="23" t="s">
        <v>6</v>
      </c>
      <c r="X4" s="23"/>
      <c r="Y4" s="27"/>
    </row>
    <row r="5" spans="1:26" ht="30.75" customHeight="1" x14ac:dyDescent="0.3">
      <c r="A5" s="46" t="s">
        <v>36</v>
      </c>
      <c r="B5" s="46" t="s">
        <v>37</v>
      </c>
      <c r="C5" s="20" t="s">
        <v>139</v>
      </c>
      <c r="D5" s="34">
        <v>74474179</v>
      </c>
      <c r="E5" s="35" t="s">
        <v>294</v>
      </c>
      <c r="F5" s="35" t="s">
        <v>295</v>
      </c>
      <c r="G5" s="35" t="s">
        <v>296</v>
      </c>
      <c r="H5" s="35">
        <v>4187789</v>
      </c>
      <c r="I5" s="2" t="s">
        <v>511</v>
      </c>
      <c r="J5" s="3">
        <f t="shared" si="0"/>
        <v>15.5</v>
      </c>
      <c r="K5" s="23"/>
      <c r="L5" s="23"/>
      <c r="M5" s="23"/>
      <c r="N5" s="23">
        <v>4</v>
      </c>
      <c r="O5" s="23">
        <v>11.5</v>
      </c>
      <c r="P5" s="23">
        <v>0</v>
      </c>
      <c r="Q5" s="23">
        <v>0</v>
      </c>
      <c r="R5" s="23" t="s">
        <v>6</v>
      </c>
      <c r="S5" s="23" t="s">
        <v>6</v>
      </c>
      <c r="T5" s="23" t="s">
        <v>6</v>
      </c>
      <c r="U5" s="23" t="s">
        <v>6</v>
      </c>
      <c r="V5" s="23" t="s">
        <v>6</v>
      </c>
      <c r="W5" s="23" t="s">
        <v>6</v>
      </c>
      <c r="X5" s="23"/>
      <c r="Y5" s="27"/>
    </row>
    <row r="6" spans="1:26" ht="30.75" customHeight="1" x14ac:dyDescent="0.3">
      <c r="A6" s="46" t="s">
        <v>36</v>
      </c>
      <c r="B6" s="46" t="s">
        <v>37</v>
      </c>
      <c r="C6" s="20" t="s">
        <v>139</v>
      </c>
      <c r="D6" s="34">
        <v>71585633</v>
      </c>
      <c r="E6" s="35" t="s">
        <v>283</v>
      </c>
      <c r="F6" s="35" t="s">
        <v>284</v>
      </c>
      <c r="G6" s="35" t="s">
        <v>285</v>
      </c>
      <c r="H6" s="35">
        <v>4188051</v>
      </c>
      <c r="I6" s="2" t="s">
        <v>511</v>
      </c>
      <c r="J6" s="3">
        <f t="shared" si="0"/>
        <v>6.5</v>
      </c>
      <c r="K6" s="23"/>
      <c r="L6" s="23"/>
      <c r="M6" s="23"/>
      <c r="N6" s="23">
        <v>0</v>
      </c>
      <c r="O6" s="23">
        <v>3.5</v>
      </c>
      <c r="P6" s="23">
        <v>3</v>
      </c>
      <c r="Q6" s="23">
        <v>0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/>
      <c r="Y6" s="27"/>
    </row>
    <row r="7" spans="1:26" ht="30.75" customHeight="1" x14ac:dyDescent="0.3">
      <c r="A7" s="46" t="s">
        <v>36</v>
      </c>
      <c r="B7" s="46" t="s">
        <v>37</v>
      </c>
      <c r="C7" s="20" t="s">
        <v>139</v>
      </c>
      <c r="D7" s="34">
        <v>72640645</v>
      </c>
      <c r="E7" s="35" t="s">
        <v>80</v>
      </c>
      <c r="F7" s="35" t="s">
        <v>40</v>
      </c>
      <c r="G7" s="35" t="s">
        <v>286</v>
      </c>
      <c r="H7" s="35">
        <v>4187827</v>
      </c>
      <c r="I7" s="2" t="s">
        <v>511</v>
      </c>
      <c r="J7" s="3">
        <f t="shared" si="0"/>
        <v>3</v>
      </c>
      <c r="K7" s="23"/>
      <c r="L7" s="23"/>
      <c r="M7" s="23"/>
      <c r="N7" s="23">
        <v>0</v>
      </c>
      <c r="O7" s="23">
        <v>1</v>
      </c>
      <c r="P7" s="23">
        <v>2</v>
      </c>
      <c r="Q7" s="23">
        <v>0</v>
      </c>
      <c r="R7" s="23" t="s">
        <v>6</v>
      </c>
      <c r="S7" s="23" t="s">
        <v>6</v>
      </c>
      <c r="T7" s="23" t="s">
        <v>6</v>
      </c>
      <c r="U7" s="23" t="s">
        <v>6</v>
      </c>
      <c r="V7" s="23" t="s">
        <v>6</v>
      </c>
      <c r="W7" s="23" t="s">
        <v>6</v>
      </c>
      <c r="X7" s="23"/>
      <c r="Y7" s="27"/>
    </row>
    <row r="8" spans="1:26" ht="30.75" customHeight="1" x14ac:dyDescent="0.3">
      <c r="A8" s="46" t="s">
        <v>36</v>
      </c>
      <c r="B8" s="46" t="s">
        <v>37</v>
      </c>
      <c r="C8" s="20" t="s">
        <v>139</v>
      </c>
      <c r="D8" s="34">
        <v>75561933</v>
      </c>
      <c r="E8" s="35" t="s">
        <v>290</v>
      </c>
      <c r="F8" s="35" t="s">
        <v>75</v>
      </c>
      <c r="G8" s="35" t="s">
        <v>291</v>
      </c>
      <c r="H8" s="35">
        <v>4186543</v>
      </c>
      <c r="I8" s="2" t="s">
        <v>511</v>
      </c>
      <c r="J8" s="3">
        <f t="shared" si="0"/>
        <v>0</v>
      </c>
      <c r="K8" s="23"/>
      <c r="L8" s="23"/>
      <c r="M8" s="23"/>
      <c r="N8" s="23">
        <v>0</v>
      </c>
      <c r="O8" s="23">
        <v>0</v>
      </c>
      <c r="P8" s="23">
        <v>0</v>
      </c>
      <c r="Q8" s="23">
        <v>0</v>
      </c>
      <c r="R8" s="23" t="s">
        <v>6</v>
      </c>
      <c r="S8" s="23" t="s">
        <v>6</v>
      </c>
      <c r="T8" s="23" t="s">
        <v>6</v>
      </c>
      <c r="U8" s="23" t="s">
        <v>6</v>
      </c>
      <c r="V8" s="23" t="s">
        <v>6</v>
      </c>
      <c r="W8" s="23" t="s">
        <v>6</v>
      </c>
      <c r="X8" s="23"/>
      <c r="Y8" s="27"/>
    </row>
    <row r="9" spans="1:26" ht="30.75" customHeight="1" x14ac:dyDescent="0.3">
      <c r="A9" s="46" t="s">
        <v>36</v>
      </c>
      <c r="B9" s="46" t="s">
        <v>37</v>
      </c>
      <c r="C9" s="20" t="s">
        <v>139</v>
      </c>
      <c r="D9" s="34">
        <v>75350837</v>
      </c>
      <c r="E9" s="35" t="s">
        <v>271</v>
      </c>
      <c r="F9" s="35" t="s">
        <v>42</v>
      </c>
      <c r="G9" s="35" t="s">
        <v>272</v>
      </c>
      <c r="H9" s="35">
        <v>4185108</v>
      </c>
      <c r="I9" s="2" t="s">
        <v>514</v>
      </c>
      <c r="J9" s="3">
        <f t="shared" si="0"/>
        <v>14.2</v>
      </c>
      <c r="K9" s="23"/>
      <c r="L9" s="23"/>
      <c r="M9" s="23"/>
      <c r="N9" s="23">
        <v>0</v>
      </c>
      <c r="O9" s="23">
        <v>12</v>
      </c>
      <c r="P9" s="23">
        <v>2.2000000000000002</v>
      </c>
      <c r="Q9" s="23">
        <v>0</v>
      </c>
      <c r="R9" s="23" t="s">
        <v>6</v>
      </c>
      <c r="S9" s="23" t="s">
        <v>6</v>
      </c>
      <c r="T9" s="23" t="s">
        <v>6</v>
      </c>
      <c r="U9" s="23" t="s">
        <v>6</v>
      </c>
      <c r="V9" s="23" t="s">
        <v>6</v>
      </c>
      <c r="W9" s="23" t="s">
        <v>6</v>
      </c>
      <c r="X9" s="23"/>
      <c r="Y9" s="27"/>
    </row>
    <row r="10" spans="1:26" ht="30.75" customHeight="1" x14ac:dyDescent="0.3">
      <c r="A10" s="46" t="s">
        <v>36</v>
      </c>
      <c r="B10" s="46" t="s">
        <v>37</v>
      </c>
      <c r="C10" s="20" t="s">
        <v>139</v>
      </c>
      <c r="D10" s="34">
        <v>75057360</v>
      </c>
      <c r="E10" s="35" t="s">
        <v>273</v>
      </c>
      <c r="F10" s="35" t="s">
        <v>274</v>
      </c>
      <c r="G10" s="35" t="s">
        <v>275</v>
      </c>
      <c r="H10" s="35">
        <v>4186115</v>
      </c>
      <c r="I10" s="2" t="s">
        <v>514</v>
      </c>
      <c r="J10" s="3">
        <f t="shared" si="0"/>
        <v>6</v>
      </c>
      <c r="K10" s="23"/>
      <c r="L10" s="23"/>
      <c r="M10" s="23"/>
      <c r="N10" s="23">
        <v>2</v>
      </c>
      <c r="O10" s="23">
        <v>1</v>
      </c>
      <c r="P10" s="23">
        <v>3</v>
      </c>
      <c r="Q10" s="23">
        <v>0</v>
      </c>
      <c r="R10" s="23" t="s">
        <v>6</v>
      </c>
      <c r="S10" s="23" t="s">
        <v>6</v>
      </c>
      <c r="T10" s="23" t="s">
        <v>6</v>
      </c>
      <c r="U10" s="23" t="s">
        <v>6</v>
      </c>
      <c r="V10" s="23" t="s">
        <v>6</v>
      </c>
      <c r="W10" s="23" t="s">
        <v>6</v>
      </c>
      <c r="X10" s="23"/>
      <c r="Y10" s="27" t="s">
        <v>537</v>
      </c>
    </row>
    <row r="11" spans="1:26" ht="30.75" customHeight="1" x14ac:dyDescent="0.3">
      <c r="A11" s="46" t="s">
        <v>36</v>
      </c>
      <c r="B11" s="46" t="s">
        <v>37</v>
      </c>
      <c r="C11" s="20" t="s">
        <v>139</v>
      </c>
      <c r="D11" s="34">
        <v>75914789</v>
      </c>
      <c r="E11" s="35" t="s">
        <v>54</v>
      </c>
      <c r="F11" s="35" t="s">
        <v>2</v>
      </c>
      <c r="G11" s="35" t="s">
        <v>289</v>
      </c>
      <c r="H11" s="34">
        <v>4185715</v>
      </c>
      <c r="I11" s="2" t="s">
        <v>525</v>
      </c>
      <c r="J11" s="3">
        <f t="shared" si="0"/>
        <v>16.399999999999999</v>
      </c>
      <c r="K11" s="23"/>
      <c r="L11" s="23"/>
      <c r="M11" s="23"/>
      <c r="N11" s="23">
        <v>0</v>
      </c>
      <c r="O11" s="23">
        <v>14</v>
      </c>
      <c r="P11" s="23">
        <v>2.4</v>
      </c>
      <c r="Q11" s="23">
        <v>0</v>
      </c>
      <c r="R11" s="23" t="s">
        <v>6</v>
      </c>
      <c r="S11" s="23" t="s">
        <v>6</v>
      </c>
      <c r="T11" s="23" t="s">
        <v>6</v>
      </c>
      <c r="U11" s="23" t="s">
        <v>6</v>
      </c>
      <c r="V11" s="23" t="s">
        <v>6</v>
      </c>
      <c r="W11" s="23" t="s">
        <v>6</v>
      </c>
      <c r="X11" s="23"/>
      <c r="Y11" s="27" t="s">
        <v>529</v>
      </c>
    </row>
    <row r="12" spans="1:26" ht="30.75" customHeight="1" x14ac:dyDescent="0.3">
      <c r="A12" s="46" t="s">
        <v>36</v>
      </c>
      <c r="B12" s="46" t="s">
        <v>37</v>
      </c>
      <c r="C12" s="20" t="s">
        <v>139</v>
      </c>
      <c r="D12" s="34">
        <v>74844487</v>
      </c>
      <c r="E12" s="35" t="s">
        <v>107</v>
      </c>
      <c r="F12" s="35" t="s">
        <v>12</v>
      </c>
      <c r="G12" s="35" t="s">
        <v>300</v>
      </c>
      <c r="H12" s="35">
        <v>4184969</v>
      </c>
      <c r="I12" s="2" t="s">
        <v>525</v>
      </c>
      <c r="J12" s="3">
        <f t="shared" si="0"/>
        <v>8.5</v>
      </c>
      <c r="K12" s="23"/>
      <c r="L12" s="23"/>
      <c r="M12" s="23"/>
      <c r="N12" s="23">
        <v>2</v>
      </c>
      <c r="O12" s="23">
        <v>6.5</v>
      </c>
      <c r="P12" s="23">
        <v>0</v>
      </c>
      <c r="Q12" s="23">
        <v>0</v>
      </c>
      <c r="R12" s="23" t="s">
        <v>6</v>
      </c>
      <c r="S12" s="23" t="s">
        <v>6</v>
      </c>
      <c r="T12" s="23" t="s">
        <v>6</v>
      </c>
      <c r="U12" s="23" t="s">
        <v>6</v>
      </c>
      <c r="V12" s="23" t="s">
        <v>6</v>
      </c>
      <c r="W12" s="23" t="s">
        <v>6</v>
      </c>
      <c r="X12" s="23"/>
      <c r="Y12" s="27"/>
    </row>
    <row r="13" spans="1:26" ht="30.75" customHeight="1" x14ac:dyDescent="0.3">
      <c r="A13" s="46" t="s">
        <v>36</v>
      </c>
      <c r="B13" s="46" t="s">
        <v>37</v>
      </c>
      <c r="C13" s="20" t="s">
        <v>139</v>
      </c>
      <c r="D13" s="34">
        <v>70079539</v>
      </c>
      <c r="E13" s="35" t="s">
        <v>54</v>
      </c>
      <c r="F13" s="35" t="s">
        <v>292</v>
      </c>
      <c r="G13" s="35" t="s">
        <v>293</v>
      </c>
      <c r="H13" s="35">
        <v>4185245</v>
      </c>
      <c r="I13" s="2" t="s">
        <v>525</v>
      </c>
      <c r="J13" s="3">
        <f t="shared" si="0"/>
        <v>6</v>
      </c>
      <c r="K13" s="23"/>
      <c r="L13" s="23"/>
      <c r="M13" s="23"/>
      <c r="N13" s="23">
        <v>4</v>
      </c>
      <c r="O13" s="23">
        <v>0</v>
      </c>
      <c r="P13" s="23">
        <v>2</v>
      </c>
      <c r="Q13" s="23">
        <v>0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/>
      <c r="Y13" s="27"/>
    </row>
    <row r="14" spans="1:26" ht="30.75" customHeight="1" x14ac:dyDescent="0.3">
      <c r="A14" s="46" t="s">
        <v>36</v>
      </c>
      <c r="B14" s="46" t="s">
        <v>37</v>
      </c>
      <c r="C14" s="20" t="s">
        <v>139</v>
      </c>
      <c r="D14" s="34">
        <v>77382773</v>
      </c>
      <c r="E14" s="35" t="s">
        <v>281</v>
      </c>
      <c r="F14" s="35" t="s">
        <v>96</v>
      </c>
      <c r="G14" s="35" t="s">
        <v>282</v>
      </c>
      <c r="H14" s="35">
        <v>4187893</v>
      </c>
      <c r="I14" s="2" t="s">
        <v>525</v>
      </c>
      <c r="J14" s="3">
        <f t="shared" si="0"/>
        <v>1.5</v>
      </c>
      <c r="K14" s="23"/>
      <c r="L14" s="23"/>
      <c r="M14" s="23"/>
      <c r="N14" s="23">
        <v>0</v>
      </c>
      <c r="O14" s="23">
        <v>1.5</v>
      </c>
      <c r="P14" s="23">
        <v>0</v>
      </c>
      <c r="Q14" s="23">
        <v>0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/>
      <c r="Y14" s="27"/>
    </row>
    <row r="15" spans="1:26" ht="30.75" customHeight="1" x14ac:dyDescent="0.3">
      <c r="A15" s="46" t="s">
        <v>36</v>
      </c>
      <c r="B15" s="46" t="s">
        <v>37</v>
      </c>
      <c r="C15" s="20" t="s">
        <v>139</v>
      </c>
      <c r="D15" s="34">
        <v>72267320</v>
      </c>
      <c r="E15" s="35" t="s">
        <v>278</v>
      </c>
      <c r="F15" s="35" t="s">
        <v>279</v>
      </c>
      <c r="G15" s="35" t="s">
        <v>280</v>
      </c>
      <c r="H15" s="35">
        <v>4185992</v>
      </c>
      <c r="I15" s="2" t="s">
        <v>525</v>
      </c>
      <c r="J15" s="3">
        <f t="shared" si="0"/>
        <v>0</v>
      </c>
      <c r="K15" s="23"/>
      <c r="L15" s="23"/>
      <c r="M15" s="23"/>
      <c r="N15" s="23">
        <v>0</v>
      </c>
      <c r="O15" s="23">
        <v>0</v>
      </c>
      <c r="P15" s="23">
        <v>0</v>
      </c>
      <c r="Q15" s="23">
        <v>0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/>
      <c r="Y15" s="27"/>
    </row>
    <row r="16" spans="1:26" ht="30.75" customHeight="1" x14ac:dyDescent="0.3">
      <c r="A16" s="46" t="s">
        <v>36</v>
      </c>
      <c r="B16" s="46" t="s">
        <v>37</v>
      </c>
      <c r="C16" s="20" t="s">
        <v>139</v>
      </c>
      <c r="D16" s="34">
        <v>76796791</v>
      </c>
      <c r="E16" s="35" t="s">
        <v>118</v>
      </c>
      <c r="F16" s="35" t="s">
        <v>287</v>
      </c>
      <c r="G16" s="35" t="s">
        <v>288</v>
      </c>
      <c r="H16" s="35">
        <v>4185723</v>
      </c>
      <c r="I16" s="2" t="s">
        <v>525</v>
      </c>
      <c r="J16" s="3">
        <f t="shared" si="0"/>
        <v>0</v>
      </c>
      <c r="K16" s="23"/>
      <c r="L16" s="23"/>
      <c r="M16" s="23"/>
      <c r="N16" s="23">
        <v>0</v>
      </c>
      <c r="O16" s="23">
        <v>0</v>
      </c>
      <c r="P16" s="23">
        <v>0</v>
      </c>
      <c r="Q16" s="23">
        <v>0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/>
      <c r="Y16" s="27"/>
    </row>
    <row r="17" spans="1:25" ht="30.75" customHeight="1" x14ac:dyDescent="0.3">
      <c r="A17" s="46" t="s">
        <v>36</v>
      </c>
      <c r="B17" s="46" t="s">
        <v>37</v>
      </c>
      <c r="C17" s="20" t="s">
        <v>139</v>
      </c>
      <c r="D17" s="34">
        <v>74608907</v>
      </c>
      <c r="E17" s="35" t="s">
        <v>276</v>
      </c>
      <c r="F17" s="35" t="s">
        <v>10</v>
      </c>
      <c r="G17" s="35" t="s">
        <v>277</v>
      </c>
      <c r="H17" s="35">
        <v>4186107</v>
      </c>
      <c r="I17" s="2" t="s">
        <v>511</v>
      </c>
      <c r="J17" s="3">
        <f>SUM(K17:Q17)</f>
        <v>7</v>
      </c>
      <c r="K17" s="23"/>
      <c r="L17" s="23"/>
      <c r="M17" s="23"/>
      <c r="N17" s="23">
        <v>0</v>
      </c>
      <c r="O17" s="23">
        <v>7</v>
      </c>
      <c r="P17" s="23">
        <v>0</v>
      </c>
      <c r="Q17" s="23">
        <v>0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/>
      <c r="Y17" s="27" t="s">
        <v>528</v>
      </c>
    </row>
    <row r="18" spans="1:25" ht="30.75" customHeight="1" x14ac:dyDescent="0.3">
      <c r="A18" s="46" t="s">
        <v>36</v>
      </c>
      <c r="B18" s="46" t="s">
        <v>37</v>
      </c>
      <c r="C18" s="54" t="s">
        <v>139</v>
      </c>
      <c r="D18" s="53">
        <v>45261894</v>
      </c>
      <c r="E18" s="55" t="s">
        <v>193</v>
      </c>
      <c r="F18" s="55" t="s">
        <v>150</v>
      </c>
      <c r="G18" s="55" t="s">
        <v>269</v>
      </c>
      <c r="H18" s="55">
        <v>25</v>
      </c>
      <c r="I18" s="56"/>
      <c r="J18" s="57">
        <f>SUM(K18:Q18)</f>
        <v>0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8" t="s">
        <v>542</v>
      </c>
    </row>
    <row r="19" spans="1:25" ht="30.75" customHeight="1" x14ac:dyDescent="0.3">
      <c r="A19" s="46" t="s">
        <v>36</v>
      </c>
      <c r="B19" s="46" t="s">
        <v>37</v>
      </c>
      <c r="C19" s="54" t="s">
        <v>139</v>
      </c>
      <c r="D19" s="53">
        <v>42787108</v>
      </c>
      <c r="E19" s="55" t="s">
        <v>5</v>
      </c>
      <c r="F19" s="55" t="s">
        <v>151</v>
      </c>
      <c r="G19" s="55" t="s">
        <v>270</v>
      </c>
      <c r="H19" s="55">
        <v>4186483</v>
      </c>
      <c r="I19" s="56"/>
      <c r="J19" s="57">
        <f>SUM(K19:Q19)</f>
        <v>0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8" t="s">
        <v>542</v>
      </c>
    </row>
    <row r="20" spans="1:25" ht="30.75" customHeight="1" x14ac:dyDescent="0.3">
      <c r="A20" s="46" t="s">
        <v>36</v>
      </c>
      <c r="B20" s="46" t="s">
        <v>37</v>
      </c>
      <c r="C20" s="54" t="s">
        <v>139</v>
      </c>
      <c r="D20" s="53">
        <v>44407164</v>
      </c>
      <c r="E20" s="55" t="s">
        <v>126</v>
      </c>
      <c r="F20" s="55" t="s">
        <v>51</v>
      </c>
      <c r="G20" s="55" t="s">
        <v>127</v>
      </c>
      <c r="H20" s="55">
        <v>4188335</v>
      </c>
      <c r="I20" s="56"/>
      <c r="J20" s="57">
        <f>SUM(K20:Q20)</f>
        <v>0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8" t="s">
        <v>542</v>
      </c>
    </row>
    <row r="21" spans="1:25" ht="30.75" customHeight="1" x14ac:dyDescent="0.3">
      <c r="A21" s="46" t="s">
        <v>36</v>
      </c>
      <c r="B21" s="46" t="s">
        <v>37</v>
      </c>
      <c r="C21" s="54" t="s">
        <v>139</v>
      </c>
      <c r="D21" s="53">
        <v>40727438</v>
      </c>
      <c r="E21" s="55" t="s">
        <v>143</v>
      </c>
      <c r="F21" s="55" t="s">
        <v>220</v>
      </c>
      <c r="G21" s="55" t="s">
        <v>221</v>
      </c>
      <c r="H21" s="55">
        <v>8</v>
      </c>
      <c r="I21" s="56"/>
      <c r="J21" s="57">
        <f>SUM(K21:Q21)</f>
        <v>0</v>
      </c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8" t="s">
        <v>542</v>
      </c>
    </row>
    <row r="22" spans="1:25" ht="30.75" customHeight="1" x14ac:dyDescent="0.3">
      <c r="A22" s="46" t="s">
        <v>36</v>
      </c>
      <c r="B22" s="46" t="s">
        <v>37</v>
      </c>
      <c r="C22" s="54" t="s">
        <v>139</v>
      </c>
      <c r="D22" s="53">
        <v>70787139</v>
      </c>
      <c r="E22" s="55" t="s">
        <v>2</v>
      </c>
      <c r="F22" s="55" t="s">
        <v>144</v>
      </c>
      <c r="G22" s="55" t="s">
        <v>299</v>
      </c>
      <c r="H22" s="55">
        <v>4186424</v>
      </c>
      <c r="I22" s="56"/>
      <c r="J22" s="57">
        <f t="shared" si="0"/>
        <v>0</v>
      </c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8" t="s">
        <v>536</v>
      </c>
    </row>
    <row r="23" spans="1:25" ht="30.75" customHeight="1" x14ac:dyDescent="0.3">
      <c r="A23" s="46" t="s">
        <v>36</v>
      </c>
      <c r="B23" s="46" t="s">
        <v>37</v>
      </c>
      <c r="C23" s="54" t="s">
        <v>139</v>
      </c>
      <c r="D23" s="53">
        <v>60329559</v>
      </c>
      <c r="E23" s="55" t="s">
        <v>77</v>
      </c>
      <c r="F23" s="55" t="s">
        <v>81</v>
      </c>
      <c r="G23" s="55" t="s">
        <v>268</v>
      </c>
      <c r="H23" s="55">
        <v>4187668</v>
      </c>
      <c r="I23" s="56"/>
      <c r="J23" s="57">
        <f t="shared" si="0"/>
        <v>0</v>
      </c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 t="s">
        <v>380</v>
      </c>
    </row>
  </sheetData>
  <autoFilter ref="A3:Y3">
    <sortState ref="A5:Z23">
      <sortCondition descending="1" ref="J3"/>
    </sortState>
  </autoFilter>
  <mergeCells count="17">
    <mergeCell ref="I2:I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A1:Z1"/>
    <mergeCell ref="M2:M3"/>
    <mergeCell ref="N2:Q2"/>
    <mergeCell ref="R2:X2"/>
    <mergeCell ref="Y2:Y3"/>
    <mergeCell ref="L2:L3"/>
  </mergeCells>
  <pageMargins left="0.25" right="0.25" top="0.75" bottom="0.75" header="0" footer="0"/>
  <pageSetup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9FF66"/>
    <pageSetUpPr fitToPage="1"/>
  </sheetPr>
  <dimension ref="A1:Z18"/>
  <sheetViews>
    <sheetView topLeftCell="C1" zoomScale="70" zoomScaleNormal="70" workbookViewId="0">
      <pane ySplit="3" topLeftCell="A10" activePane="bottomLeft" state="frozen"/>
      <selection activeCell="W3" sqref="W3"/>
      <selection pane="bottomLeft" sqref="A1:Z1"/>
    </sheetView>
  </sheetViews>
  <sheetFormatPr baseColWidth="10" defaultColWidth="14.44140625" defaultRowHeight="15" customHeight="1" x14ac:dyDescent="0.3"/>
  <cols>
    <col min="1" max="1" width="8.6640625" style="6" customWidth="1"/>
    <col min="2" max="2" width="17" style="6" customWidth="1"/>
    <col min="3" max="3" width="20.6640625" style="6" customWidth="1"/>
    <col min="4" max="4" width="12.6640625" style="6" customWidth="1"/>
    <col min="5" max="5" width="17.5546875" style="6" bestFit="1" customWidth="1"/>
    <col min="6" max="6" width="18" style="6" bestFit="1" customWidth="1"/>
    <col min="7" max="7" width="21.33203125" style="6" customWidth="1"/>
    <col min="8" max="8" width="10" style="8" bestFit="1" customWidth="1"/>
    <col min="9" max="9" width="10.6640625" style="6" hidden="1" customWidth="1"/>
    <col min="10" max="10" width="13.88671875" style="6" customWidth="1"/>
    <col min="11" max="11" width="11.44140625" style="6" customWidth="1"/>
    <col min="12" max="12" width="8.6640625" style="6" customWidth="1"/>
    <col min="13" max="13" width="7" style="6" customWidth="1"/>
    <col min="14" max="14" width="9.44140625" style="6" customWidth="1"/>
    <col min="15" max="15" width="17.33203125" style="6" customWidth="1"/>
    <col min="16" max="16" width="14.6640625" style="6" customWidth="1"/>
    <col min="17" max="17" width="14.88671875" style="6" customWidth="1"/>
    <col min="18" max="18" width="11.109375" style="6" customWidth="1"/>
    <col min="19" max="19" width="6.5546875" style="6" customWidth="1"/>
    <col min="20" max="20" width="7.33203125" style="6" customWidth="1"/>
    <col min="21" max="21" width="6.5546875" style="6" customWidth="1"/>
    <col min="22" max="22" width="6.33203125" style="6" customWidth="1"/>
    <col min="23" max="23" width="5.88671875" style="6" customWidth="1"/>
    <col min="24" max="24" width="6.6640625" style="6" customWidth="1"/>
    <col min="25" max="25" width="6.88671875" style="6" customWidth="1"/>
    <col min="26" max="26" width="37" style="28" bestFit="1" customWidth="1"/>
    <col min="27" max="16384" width="14.44140625" style="6"/>
  </cols>
  <sheetData>
    <row r="1" spans="1:26" ht="91.9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33.6" customHeight="1" x14ac:dyDescent="0.3">
      <c r="A2" s="125" t="s">
        <v>13</v>
      </c>
      <c r="B2" s="125" t="s">
        <v>14</v>
      </c>
      <c r="C2" s="12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20</v>
      </c>
      <c r="J2" s="129" t="s">
        <v>390</v>
      </c>
      <c r="K2" s="127" t="s">
        <v>166</v>
      </c>
      <c r="L2" s="123" t="s">
        <v>167</v>
      </c>
      <c r="M2" s="123" t="s">
        <v>168</v>
      </c>
      <c r="N2" s="123" t="s">
        <v>24</v>
      </c>
      <c r="O2" s="119" t="s">
        <v>21</v>
      </c>
      <c r="P2" s="120"/>
      <c r="Q2" s="120"/>
      <c r="R2" s="120"/>
      <c r="S2" s="131"/>
      <c r="T2" s="131"/>
      <c r="U2" s="131"/>
      <c r="V2" s="131"/>
      <c r="W2" s="131"/>
      <c r="X2" s="131"/>
      <c r="Y2" s="132"/>
      <c r="Z2" s="121" t="s">
        <v>32</v>
      </c>
    </row>
    <row r="3" spans="1:26" ht="72.599999999999994" customHeight="1" x14ac:dyDescent="0.3">
      <c r="A3" s="126"/>
      <c r="B3" s="126"/>
      <c r="C3" s="126"/>
      <c r="D3" s="126"/>
      <c r="E3" s="126"/>
      <c r="F3" s="126"/>
      <c r="G3" s="126"/>
      <c r="H3" s="126"/>
      <c r="I3" s="130"/>
      <c r="J3" s="133"/>
      <c r="K3" s="128"/>
      <c r="L3" s="124"/>
      <c r="M3" s="124"/>
      <c r="N3" s="124"/>
      <c r="O3" s="25" t="s">
        <v>33</v>
      </c>
      <c r="P3" s="25" t="s">
        <v>34</v>
      </c>
      <c r="Q3" s="25" t="s">
        <v>0</v>
      </c>
      <c r="R3" s="25" t="s">
        <v>35</v>
      </c>
      <c r="S3" s="26" t="s">
        <v>26</v>
      </c>
      <c r="T3" s="26" t="s">
        <v>27</v>
      </c>
      <c r="U3" s="26" t="s">
        <v>28</v>
      </c>
      <c r="V3" s="26" t="s">
        <v>29</v>
      </c>
      <c r="W3" s="26" t="s">
        <v>30</v>
      </c>
      <c r="X3" s="26" t="s">
        <v>31</v>
      </c>
      <c r="Y3" s="26" t="s">
        <v>155</v>
      </c>
      <c r="Z3" s="122"/>
    </row>
    <row r="4" spans="1:26" s="16" customFormat="1" ht="26.1" customHeight="1" x14ac:dyDescent="0.3">
      <c r="A4" s="46" t="s">
        <v>36</v>
      </c>
      <c r="B4" s="46" t="s">
        <v>37</v>
      </c>
      <c r="C4" s="20" t="s">
        <v>149</v>
      </c>
      <c r="D4" s="34">
        <v>45600858</v>
      </c>
      <c r="E4" s="35" t="s">
        <v>2</v>
      </c>
      <c r="F4" s="35" t="s">
        <v>2</v>
      </c>
      <c r="G4" s="35" t="s">
        <v>479</v>
      </c>
      <c r="H4" s="59" t="s">
        <v>480</v>
      </c>
      <c r="I4" s="82">
        <v>3</v>
      </c>
      <c r="J4" s="2" t="s">
        <v>511</v>
      </c>
      <c r="K4" s="22">
        <f>SUM(L4:R4)</f>
        <v>44.5</v>
      </c>
      <c r="L4" s="23"/>
      <c r="M4" s="23"/>
      <c r="N4" s="23"/>
      <c r="O4" s="90">
        <v>9</v>
      </c>
      <c r="P4" s="90">
        <v>16</v>
      </c>
      <c r="Q4" s="90">
        <v>19.5</v>
      </c>
      <c r="R4" s="90">
        <v>0</v>
      </c>
      <c r="S4" s="49" t="s">
        <v>6</v>
      </c>
      <c r="T4" s="49" t="s">
        <v>6</v>
      </c>
      <c r="U4" s="49" t="s">
        <v>6</v>
      </c>
      <c r="V4" s="49" t="s">
        <v>6</v>
      </c>
      <c r="W4" s="49" t="s">
        <v>6</v>
      </c>
      <c r="X4" s="49" t="s">
        <v>6</v>
      </c>
      <c r="Y4" s="23"/>
      <c r="Z4" s="27" t="s">
        <v>529</v>
      </c>
    </row>
    <row r="5" spans="1:26" s="11" customFormat="1" ht="30.6" customHeight="1" x14ac:dyDescent="0.3">
      <c r="A5" s="12" t="s">
        <v>36</v>
      </c>
      <c r="B5" s="12" t="s">
        <v>37</v>
      </c>
      <c r="C5" s="20" t="s">
        <v>149</v>
      </c>
      <c r="D5" s="14">
        <v>71590452</v>
      </c>
      <c r="E5" s="15" t="s">
        <v>407</v>
      </c>
      <c r="F5" s="15" t="s">
        <v>2</v>
      </c>
      <c r="G5" s="15" t="s">
        <v>408</v>
      </c>
      <c r="H5" s="15">
        <v>4187012</v>
      </c>
      <c r="I5" s="2"/>
      <c r="J5" s="2" t="s">
        <v>511</v>
      </c>
      <c r="K5" s="22">
        <f t="shared" ref="K5:K17" si="0">SUM(L5:R5)</f>
        <v>36.18</v>
      </c>
      <c r="L5" s="1"/>
      <c r="M5" s="1"/>
      <c r="N5" s="1"/>
      <c r="O5" s="91">
        <v>4</v>
      </c>
      <c r="P5" s="91">
        <v>14</v>
      </c>
      <c r="Q5" s="91">
        <v>18.18</v>
      </c>
      <c r="R5" s="91">
        <v>0</v>
      </c>
      <c r="S5" s="1" t="s">
        <v>6</v>
      </c>
      <c r="T5" s="1" t="s">
        <v>6</v>
      </c>
      <c r="U5" s="1" t="s">
        <v>6</v>
      </c>
      <c r="V5" s="1" t="s">
        <v>6</v>
      </c>
      <c r="W5" s="1" t="s">
        <v>6</v>
      </c>
      <c r="X5" s="1" t="s">
        <v>6</v>
      </c>
      <c r="Y5" s="1"/>
      <c r="Z5" s="27"/>
    </row>
    <row r="6" spans="1:26" ht="30.6" customHeight="1" x14ac:dyDescent="0.3">
      <c r="A6" s="12" t="s">
        <v>36</v>
      </c>
      <c r="B6" s="12" t="s">
        <v>37</v>
      </c>
      <c r="C6" s="20" t="s">
        <v>149</v>
      </c>
      <c r="D6" s="14">
        <v>45655088</v>
      </c>
      <c r="E6" s="15" t="s">
        <v>397</v>
      </c>
      <c r="F6" s="15" t="s">
        <v>3</v>
      </c>
      <c r="G6" s="15" t="s">
        <v>398</v>
      </c>
      <c r="H6" s="15">
        <v>4185142</v>
      </c>
      <c r="I6" s="2"/>
      <c r="J6" s="2" t="s">
        <v>511</v>
      </c>
      <c r="K6" s="22">
        <f t="shared" si="0"/>
        <v>33</v>
      </c>
      <c r="L6" s="1"/>
      <c r="M6" s="1"/>
      <c r="N6" s="1"/>
      <c r="O6" s="91">
        <v>2</v>
      </c>
      <c r="P6" s="91">
        <v>2</v>
      </c>
      <c r="Q6" s="91">
        <v>26</v>
      </c>
      <c r="R6" s="91">
        <v>3</v>
      </c>
      <c r="S6" s="1" t="s">
        <v>6</v>
      </c>
      <c r="T6" s="1" t="s">
        <v>384</v>
      </c>
      <c r="U6" s="1" t="s">
        <v>6</v>
      </c>
      <c r="V6" s="1" t="s">
        <v>6</v>
      </c>
      <c r="W6" s="1" t="s">
        <v>6</v>
      </c>
      <c r="X6" s="1" t="s">
        <v>6</v>
      </c>
      <c r="Y6" s="1"/>
      <c r="Z6" s="27" t="s">
        <v>528</v>
      </c>
    </row>
    <row r="7" spans="1:26" ht="30.6" customHeight="1" x14ac:dyDescent="0.3">
      <c r="A7" s="12" t="s">
        <v>36</v>
      </c>
      <c r="B7" s="12" t="s">
        <v>37</v>
      </c>
      <c r="C7" s="20" t="s">
        <v>149</v>
      </c>
      <c r="D7" s="14">
        <v>80390519</v>
      </c>
      <c r="E7" s="15" t="s">
        <v>498</v>
      </c>
      <c r="F7" s="15" t="s">
        <v>499</v>
      </c>
      <c r="G7" s="15" t="s">
        <v>500</v>
      </c>
      <c r="H7" s="15">
        <v>4188663</v>
      </c>
      <c r="I7" s="2"/>
      <c r="J7" s="2" t="s">
        <v>511</v>
      </c>
      <c r="K7" s="22">
        <f t="shared" si="0"/>
        <v>26</v>
      </c>
      <c r="L7" s="1"/>
      <c r="M7" s="1"/>
      <c r="N7" s="1"/>
      <c r="O7" s="91">
        <v>4</v>
      </c>
      <c r="P7" s="91">
        <v>5</v>
      </c>
      <c r="Q7" s="91">
        <v>15</v>
      </c>
      <c r="R7" s="91">
        <v>2</v>
      </c>
      <c r="S7" s="1" t="s">
        <v>6</v>
      </c>
      <c r="T7" s="1" t="s">
        <v>6</v>
      </c>
      <c r="U7" s="1" t="s">
        <v>6</v>
      </c>
      <c r="V7" s="1" t="s">
        <v>6</v>
      </c>
      <c r="W7" s="1" t="s">
        <v>6</v>
      </c>
      <c r="X7" s="1" t="s">
        <v>6</v>
      </c>
      <c r="Y7" s="1"/>
      <c r="Z7" s="27" t="s">
        <v>529</v>
      </c>
    </row>
    <row r="8" spans="1:26" ht="30.6" customHeight="1" x14ac:dyDescent="0.3">
      <c r="A8" s="12" t="s">
        <v>36</v>
      </c>
      <c r="B8" s="12" t="s">
        <v>37</v>
      </c>
      <c r="C8" s="20" t="s">
        <v>149</v>
      </c>
      <c r="D8" s="14">
        <v>45530680</v>
      </c>
      <c r="E8" s="15" t="s">
        <v>402</v>
      </c>
      <c r="F8" s="15" t="s">
        <v>56</v>
      </c>
      <c r="G8" s="15" t="s">
        <v>403</v>
      </c>
      <c r="H8" s="15">
        <v>4186338</v>
      </c>
      <c r="I8" s="2"/>
      <c r="J8" s="2" t="s">
        <v>511</v>
      </c>
      <c r="K8" s="22">
        <f t="shared" si="0"/>
        <v>17.7</v>
      </c>
      <c r="L8" s="1"/>
      <c r="M8" s="1"/>
      <c r="N8" s="1"/>
      <c r="O8" s="91">
        <v>4</v>
      </c>
      <c r="P8" s="91">
        <v>11</v>
      </c>
      <c r="Q8" s="91">
        <v>2.7</v>
      </c>
      <c r="R8" s="91">
        <v>0</v>
      </c>
      <c r="S8" s="1" t="s">
        <v>6</v>
      </c>
      <c r="T8" s="1" t="s">
        <v>6</v>
      </c>
      <c r="U8" s="1" t="s">
        <v>6</v>
      </c>
      <c r="V8" s="1" t="s">
        <v>6</v>
      </c>
      <c r="W8" s="1" t="s">
        <v>6</v>
      </c>
      <c r="X8" s="1" t="s">
        <v>6</v>
      </c>
      <c r="Y8" s="1"/>
      <c r="Z8" s="27"/>
    </row>
    <row r="9" spans="1:26" s="50" customFormat="1" ht="26.1" customHeight="1" x14ac:dyDescent="0.3">
      <c r="A9" s="46" t="s">
        <v>36</v>
      </c>
      <c r="B9" s="46" t="s">
        <v>37</v>
      </c>
      <c r="C9" s="20" t="s">
        <v>149</v>
      </c>
      <c r="D9" s="34">
        <v>73817256</v>
      </c>
      <c r="E9" s="35" t="s">
        <v>429</v>
      </c>
      <c r="F9" s="35" t="s">
        <v>430</v>
      </c>
      <c r="G9" s="35" t="s">
        <v>431</v>
      </c>
      <c r="H9" s="35">
        <v>4187881</v>
      </c>
      <c r="I9" s="82"/>
      <c r="J9" s="2" t="s">
        <v>511</v>
      </c>
      <c r="K9" s="22">
        <f>SUM(L9:R9)</f>
        <v>15.9</v>
      </c>
      <c r="L9" s="23"/>
      <c r="M9" s="23"/>
      <c r="N9" s="23"/>
      <c r="O9" s="90">
        <v>4</v>
      </c>
      <c r="P9" s="90">
        <v>6.5</v>
      </c>
      <c r="Q9" s="90">
        <v>5.4</v>
      </c>
      <c r="R9" s="90">
        <v>0</v>
      </c>
      <c r="S9" s="49" t="s">
        <v>6</v>
      </c>
      <c r="T9" s="49" t="s">
        <v>6</v>
      </c>
      <c r="U9" s="49" t="s">
        <v>6</v>
      </c>
      <c r="V9" s="49" t="s">
        <v>6</v>
      </c>
      <c r="W9" s="49" t="s">
        <v>6</v>
      </c>
      <c r="X9" s="49" t="s">
        <v>6</v>
      </c>
      <c r="Y9" s="23"/>
      <c r="Z9" s="27"/>
    </row>
    <row r="10" spans="1:26" s="50" customFormat="1" ht="26.1" customHeight="1" x14ac:dyDescent="0.3">
      <c r="A10" s="46" t="s">
        <v>36</v>
      </c>
      <c r="B10" s="46" t="s">
        <v>37</v>
      </c>
      <c r="C10" s="20" t="s">
        <v>149</v>
      </c>
      <c r="D10" s="34">
        <v>72195663</v>
      </c>
      <c r="E10" s="35" t="s">
        <v>2</v>
      </c>
      <c r="F10" s="35" t="s">
        <v>5</v>
      </c>
      <c r="G10" s="35" t="s">
        <v>404</v>
      </c>
      <c r="H10" s="35">
        <v>4188080</v>
      </c>
      <c r="I10" s="82"/>
      <c r="J10" s="2" t="s">
        <v>511</v>
      </c>
      <c r="K10" s="22">
        <f t="shared" si="0"/>
        <v>13</v>
      </c>
      <c r="L10" s="23"/>
      <c r="M10" s="23"/>
      <c r="N10" s="23"/>
      <c r="O10" s="90">
        <v>2</v>
      </c>
      <c r="P10" s="90">
        <v>11</v>
      </c>
      <c r="Q10" s="90">
        <v>0</v>
      </c>
      <c r="R10" s="90">
        <v>0</v>
      </c>
      <c r="S10" s="49" t="s">
        <v>6</v>
      </c>
      <c r="T10" s="49" t="s">
        <v>6</v>
      </c>
      <c r="U10" s="49" t="s">
        <v>6</v>
      </c>
      <c r="V10" s="49" t="s">
        <v>6</v>
      </c>
      <c r="W10" s="49" t="s">
        <v>6</v>
      </c>
      <c r="X10" s="49"/>
      <c r="Y10" s="23"/>
      <c r="Z10" s="27" t="s">
        <v>527</v>
      </c>
    </row>
    <row r="11" spans="1:26" ht="30.6" customHeight="1" x14ac:dyDescent="0.3">
      <c r="A11" s="12" t="s">
        <v>36</v>
      </c>
      <c r="B11" s="12" t="s">
        <v>37</v>
      </c>
      <c r="C11" s="20" t="s">
        <v>149</v>
      </c>
      <c r="D11" s="14">
        <v>73248910</v>
      </c>
      <c r="E11" s="15" t="s">
        <v>394</v>
      </c>
      <c r="F11" s="15" t="s">
        <v>395</v>
      </c>
      <c r="G11" s="15" t="s">
        <v>396</v>
      </c>
      <c r="H11" s="15">
        <v>23</v>
      </c>
      <c r="I11" s="2"/>
      <c r="J11" s="2" t="s">
        <v>511</v>
      </c>
      <c r="K11" s="22">
        <f t="shared" si="0"/>
        <v>12.5</v>
      </c>
      <c r="L11" s="1"/>
      <c r="M11" s="1"/>
      <c r="N11" s="1"/>
      <c r="O11" s="91">
        <v>2</v>
      </c>
      <c r="P11" s="91">
        <v>10</v>
      </c>
      <c r="Q11" s="91">
        <v>0.5</v>
      </c>
      <c r="R11" s="91">
        <v>0</v>
      </c>
      <c r="S11" s="1" t="s">
        <v>6</v>
      </c>
      <c r="T11" s="1" t="s">
        <v>6</v>
      </c>
      <c r="U11" s="1" t="s">
        <v>6</v>
      </c>
      <c r="V11" s="1" t="s">
        <v>6</v>
      </c>
      <c r="W11" s="1" t="s">
        <v>6</v>
      </c>
      <c r="X11" s="1" t="s">
        <v>6</v>
      </c>
      <c r="Y11" s="1"/>
      <c r="Z11" s="27"/>
    </row>
    <row r="12" spans="1:26" ht="30.6" customHeight="1" x14ac:dyDescent="0.3">
      <c r="A12" s="12" t="s">
        <v>36</v>
      </c>
      <c r="B12" s="12" t="s">
        <v>37</v>
      </c>
      <c r="C12" s="20" t="s">
        <v>149</v>
      </c>
      <c r="D12" s="14">
        <v>76038634</v>
      </c>
      <c r="E12" s="15" t="s">
        <v>400</v>
      </c>
      <c r="F12" s="15" t="s">
        <v>69</v>
      </c>
      <c r="G12" s="15" t="s">
        <v>401</v>
      </c>
      <c r="H12" s="15">
        <v>55</v>
      </c>
      <c r="I12" s="2"/>
      <c r="J12" s="2" t="s">
        <v>511</v>
      </c>
      <c r="K12" s="22">
        <f t="shared" si="0"/>
        <v>12</v>
      </c>
      <c r="L12" s="1"/>
      <c r="M12" s="1"/>
      <c r="N12" s="1"/>
      <c r="O12" s="91">
        <v>4</v>
      </c>
      <c r="P12" s="91">
        <v>2</v>
      </c>
      <c r="Q12" s="91">
        <v>6</v>
      </c>
      <c r="R12" s="91">
        <v>0</v>
      </c>
      <c r="S12" s="1" t="s">
        <v>6</v>
      </c>
      <c r="T12" s="1" t="s">
        <v>6</v>
      </c>
      <c r="U12" s="1" t="s">
        <v>6</v>
      </c>
      <c r="V12" s="1" t="s">
        <v>6</v>
      </c>
      <c r="W12" s="1" t="s">
        <v>6</v>
      </c>
      <c r="X12" s="1" t="s">
        <v>6</v>
      </c>
      <c r="Y12" s="1"/>
      <c r="Z12" s="27"/>
    </row>
    <row r="13" spans="1:26" s="50" customFormat="1" ht="26.1" customHeight="1" x14ac:dyDescent="0.3">
      <c r="A13" s="12" t="s">
        <v>36</v>
      </c>
      <c r="B13" s="12" t="s">
        <v>37</v>
      </c>
      <c r="C13" s="20" t="s">
        <v>149</v>
      </c>
      <c r="D13" s="34">
        <v>75886045</v>
      </c>
      <c r="E13" s="35" t="s">
        <v>419</v>
      </c>
      <c r="F13" s="35" t="s">
        <v>420</v>
      </c>
      <c r="G13" s="35" t="s">
        <v>421</v>
      </c>
      <c r="H13" s="59" t="s">
        <v>422</v>
      </c>
      <c r="I13" s="82">
        <v>21</v>
      </c>
      <c r="J13" s="2" t="s">
        <v>511</v>
      </c>
      <c r="K13" s="22">
        <f>SUM(L13:R13)</f>
        <v>11</v>
      </c>
      <c r="L13" s="49"/>
      <c r="M13" s="49"/>
      <c r="N13" s="49"/>
      <c r="O13" s="92">
        <v>3</v>
      </c>
      <c r="P13" s="92">
        <v>8</v>
      </c>
      <c r="Q13" s="92">
        <v>0</v>
      </c>
      <c r="R13" s="90">
        <v>0</v>
      </c>
      <c r="S13" s="49" t="s">
        <v>6</v>
      </c>
      <c r="T13" s="49" t="s">
        <v>6</v>
      </c>
      <c r="U13" s="49" t="s">
        <v>6</v>
      </c>
      <c r="V13" s="49" t="s">
        <v>6</v>
      </c>
      <c r="W13" s="49" t="s">
        <v>6</v>
      </c>
      <c r="X13" s="49" t="s">
        <v>6</v>
      </c>
      <c r="Y13" s="49"/>
      <c r="Z13" s="32"/>
    </row>
    <row r="14" spans="1:26" ht="30.6" customHeight="1" x14ac:dyDescent="0.3">
      <c r="A14" s="12" t="s">
        <v>36</v>
      </c>
      <c r="B14" s="12" t="s">
        <v>37</v>
      </c>
      <c r="C14" s="20" t="s">
        <v>149</v>
      </c>
      <c r="D14" s="14">
        <v>71690427</v>
      </c>
      <c r="E14" s="15" t="s">
        <v>41</v>
      </c>
      <c r="F14" s="15" t="s">
        <v>86</v>
      </c>
      <c r="G14" s="15" t="s">
        <v>391</v>
      </c>
      <c r="H14" s="15">
        <v>4186164</v>
      </c>
      <c r="I14" s="2"/>
      <c r="J14" s="2" t="s">
        <v>511</v>
      </c>
      <c r="K14" s="22">
        <f t="shared" si="0"/>
        <v>10</v>
      </c>
      <c r="L14" s="1"/>
      <c r="M14" s="1"/>
      <c r="N14" s="1"/>
      <c r="O14" s="91">
        <v>4</v>
      </c>
      <c r="P14" s="91">
        <v>6</v>
      </c>
      <c r="Q14" s="91">
        <v>0</v>
      </c>
      <c r="R14" s="91">
        <v>0</v>
      </c>
      <c r="S14" s="1" t="s">
        <v>6</v>
      </c>
      <c r="T14" s="1" t="s">
        <v>6</v>
      </c>
      <c r="U14" s="1" t="s">
        <v>6</v>
      </c>
      <c r="V14" s="1" t="s">
        <v>6</v>
      </c>
      <c r="W14" s="1" t="s">
        <v>6</v>
      </c>
      <c r="X14" s="1" t="s">
        <v>6</v>
      </c>
      <c r="Y14" s="1"/>
      <c r="Z14" s="27"/>
    </row>
    <row r="15" spans="1:26" ht="30.6" customHeight="1" x14ac:dyDescent="0.3">
      <c r="A15" s="12" t="s">
        <v>36</v>
      </c>
      <c r="B15" s="12" t="s">
        <v>37</v>
      </c>
      <c r="C15" s="20" t="s">
        <v>149</v>
      </c>
      <c r="D15" s="14">
        <v>74661346</v>
      </c>
      <c r="E15" s="15" t="s">
        <v>41</v>
      </c>
      <c r="F15" s="15" t="s">
        <v>1</v>
      </c>
      <c r="G15" s="15" t="s">
        <v>399</v>
      </c>
      <c r="H15" s="15">
        <v>4</v>
      </c>
      <c r="I15" s="2"/>
      <c r="J15" s="2" t="s">
        <v>511</v>
      </c>
      <c r="K15" s="22">
        <f t="shared" si="0"/>
        <v>1</v>
      </c>
      <c r="L15" s="1"/>
      <c r="M15" s="1"/>
      <c r="N15" s="1"/>
      <c r="O15" s="91">
        <v>0</v>
      </c>
      <c r="P15" s="91">
        <v>0</v>
      </c>
      <c r="Q15" s="91">
        <v>0</v>
      </c>
      <c r="R15" s="91">
        <v>1</v>
      </c>
      <c r="S15" s="1" t="s">
        <v>6</v>
      </c>
      <c r="T15" s="1" t="s">
        <v>6</v>
      </c>
      <c r="U15" s="1" t="s">
        <v>6</v>
      </c>
      <c r="V15" s="1" t="s">
        <v>6</v>
      </c>
      <c r="W15" s="1" t="s">
        <v>6</v>
      </c>
      <c r="X15" s="1" t="s">
        <v>6</v>
      </c>
      <c r="Y15" s="1"/>
      <c r="Z15" s="27" t="s">
        <v>534</v>
      </c>
    </row>
    <row r="16" spans="1:26" ht="30.6" customHeight="1" x14ac:dyDescent="0.3">
      <c r="A16" s="12" t="s">
        <v>36</v>
      </c>
      <c r="B16" s="12" t="s">
        <v>37</v>
      </c>
      <c r="C16" s="20" t="s">
        <v>149</v>
      </c>
      <c r="D16" s="14">
        <v>70449962</v>
      </c>
      <c r="E16" s="15" t="s">
        <v>392</v>
      </c>
      <c r="F16" s="15" t="s">
        <v>65</v>
      </c>
      <c r="G16" s="15" t="s">
        <v>393</v>
      </c>
      <c r="H16" s="15">
        <v>20</v>
      </c>
      <c r="I16" s="2"/>
      <c r="J16" s="2" t="s">
        <v>511</v>
      </c>
      <c r="K16" s="22">
        <f t="shared" si="0"/>
        <v>0.5</v>
      </c>
      <c r="L16" s="1"/>
      <c r="M16" s="1"/>
      <c r="N16" s="1"/>
      <c r="O16" s="91">
        <v>0</v>
      </c>
      <c r="P16" s="91">
        <v>0.5</v>
      </c>
      <c r="Q16" s="91">
        <v>0</v>
      </c>
      <c r="R16" s="91">
        <v>0</v>
      </c>
      <c r="S16" s="1" t="s">
        <v>6</v>
      </c>
      <c r="T16" s="1" t="s">
        <v>6</v>
      </c>
      <c r="U16" s="1" t="s">
        <v>6</v>
      </c>
      <c r="V16" s="1" t="s">
        <v>6</v>
      </c>
      <c r="W16" s="1" t="s">
        <v>6</v>
      </c>
      <c r="X16" s="1" t="s">
        <v>6</v>
      </c>
      <c r="Y16" s="1"/>
      <c r="Z16" s="27"/>
    </row>
    <row r="17" spans="1:26" ht="30.6" customHeight="1" x14ac:dyDescent="0.3">
      <c r="A17" s="12" t="s">
        <v>36</v>
      </c>
      <c r="B17" s="12" t="s">
        <v>37</v>
      </c>
      <c r="C17" s="20" t="s">
        <v>149</v>
      </c>
      <c r="D17" s="14">
        <v>71837950</v>
      </c>
      <c r="E17" s="15" t="s">
        <v>100</v>
      </c>
      <c r="F17" s="15" t="s">
        <v>405</v>
      </c>
      <c r="G17" s="15" t="s">
        <v>406</v>
      </c>
      <c r="H17" s="15">
        <v>4188795</v>
      </c>
      <c r="I17" s="2"/>
      <c r="J17" s="2" t="s">
        <v>521</v>
      </c>
      <c r="K17" s="22">
        <f t="shared" si="0"/>
        <v>4.07</v>
      </c>
      <c r="L17" s="1"/>
      <c r="M17" s="1">
        <f>3.7*10%</f>
        <v>0.37000000000000005</v>
      </c>
      <c r="N17" s="1"/>
      <c r="O17" s="91">
        <v>0</v>
      </c>
      <c r="P17" s="91">
        <v>1</v>
      </c>
      <c r="Q17" s="91">
        <v>2.7</v>
      </c>
      <c r="R17" s="91">
        <v>0</v>
      </c>
      <c r="S17" s="1" t="s">
        <v>6</v>
      </c>
      <c r="T17" s="1" t="s">
        <v>6</v>
      </c>
      <c r="U17" s="1" t="s">
        <v>6</v>
      </c>
      <c r="V17" s="1" t="s">
        <v>6</v>
      </c>
      <c r="W17" s="1" t="s">
        <v>6</v>
      </c>
      <c r="X17" s="1" t="s">
        <v>6</v>
      </c>
      <c r="Y17" s="1"/>
      <c r="Z17" s="27"/>
    </row>
    <row r="18" spans="1:26" ht="30.6" customHeight="1" x14ac:dyDescent="0.3">
      <c r="A18" s="54" t="s">
        <v>36</v>
      </c>
      <c r="B18" s="54" t="s">
        <v>37</v>
      </c>
      <c r="C18" s="54" t="s">
        <v>149</v>
      </c>
      <c r="D18" s="53">
        <v>47144138</v>
      </c>
      <c r="E18" s="55" t="s">
        <v>387</v>
      </c>
      <c r="F18" s="55" t="s">
        <v>388</v>
      </c>
      <c r="G18" s="55" t="s">
        <v>389</v>
      </c>
      <c r="H18" s="55">
        <v>4186150</v>
      </c>
      <c r="I18" s="56"/>
      <c r="J18" s="56" t="s">
        <v>511</v>
      </c>
      <c r="K18" s="61">
        <f>SUM(L18:R18)</f>
        <v>0.9</v>
      </c>
      <c r="L18" s="57"/>
      <c r="M18" s="57"/>
      <c r="N18" s="57"/>
      <c r="O18" s="95">
        <v>0</v>
      </c>
      <c r="P18" s="95">
        <v>0</v>
      </c>
      <c r="Q18" s="95">
        <v>0.9</v>
      </c>
      <c r="R18" s="95">
        <v>0</v>
      </c>
      <c r="S18" s="57" t="s">
        <v>6</v>
      </c>
      <c r="T18" s="57" t="s">
        <v>6</v>
      </c>
      <c r="U18" s="57" t="s">
        <v>6</v>
      </c>
      <c r="V18" s="57" t="s">
        <v>6</v>
      </c>
      <c r="W18" s="57" t="s">
        <v>6</v>
      </c>
      <c r="X18" s="57" t="s">
        <v>384</v>
      </c>
      <c r="Y18" s="57"/>
      <c r="Z18" s="58" t="s">
        <v>545</v>
      </c>
    </row>
  </sheetData>
  <autoFilter ref="A3:Z3"/>
  <mergeCells count="18">
    <mergeCell ref="Z2:Z3"/>
    <mergeCell ref="M2:M3"/>
    <mergeCell ref="A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L2:L3"/>
    <mergeCell ref="N2:N3"/>
    <mergeCell ref="O2:R2"/>
    <mergeCell ref="S2:Y2"/>
    <mergeCell ref="J2:J3"/>
  </mergeCells>
  <pageMargins left="0.25" right="0.25" top="0.5" bottom="0.75" header="0" footer="0"/>
  <pageSetup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A1:Z4"/>
  <sheetViews>
    <sheetView view="pageBreakPreview" topLeftCell="D1" zoomScale="70" zoomScaleNormal="60" zoomScaleSheetLayoutView="70" workbookViewId="0">
      <pane ySplit="3" topLeftCell="A4" activePane="bottomLeft" state="frozen"/>
      <selection activeCell="W3" sqref="W3"/>
      <selection pane="bottomLeft" activeCell="Y6" sqref="Y6"/>
    </sheetView>
  </sheetViews>
  <sheetFormatPr baseColWidth="10" defaultColWidth="14.44140625" defaultRowHeight="15" customHeight="1" x14ac:dyDescent="0.3"/>
  <cols>
    <col min="1" max="1" width="7.33203125" style="6" customWidth="1"/>
    <col min="2" max="2" width="7.6640625" style="6" customWidth="1"/>
    <col min="3" max="3" width="30" style="6" customWidth="1"/>
    <col min="4" max="4" width="14.88671875" style="6" customWidth="1"/>
    <col min="5" max="5" width="17.5546875" style="6" bestFit="1" customWidth="1"/>
    <col min="6" max="6" width="18.33203125" style="6" bestFit="1" customWidth="1"/>
    <col min="7" max="7" width="21.33203125" style="6" customWidth="1"/>
    <col min="8" max="8" width="8.88671875" style="8" bestFit="1" customWidth="1"/>
    <col min="9" max="9" width="10.6640625" style="6" customWidth="1"/>
    <col min="10" max="10" width="11.44140625" style="6" customWidth="1"/>
    <col min="11" max="11" width="8.6640625" style="6" customWidth="1"/>
    <col min="12" max="12" width="7" style="6" customWidth="1"/>
    <col min="13" max="13" width="9.44140625" style="6" customWidth="1"/>
    <col min="14" max="14" width="17.88671875" style="6" customWidth="1"/>
    <col min="15" max="15" width="12.6640625" style="6" customWidth="1"/>
    <col min="16" max="16" width="14.6640625" style="6" customWidth="1"/>
    <col min="17" max="17" width="9.33203125" style="6" customWidth="1"/>
    <col min="18" max="18" width="6.5546875" style="8" customWidth="1"/>
    <col min="19" max="19" width="7.33203125" style="8" customWidth="1"/>
    <col min="20" max="20" width="6.5546875" style="8" customWidth="1"/>
    <col min="21" max="21" width="6.33203125" style="8" customWidth="1"/>
    <col min="22" max="22" width="5.88671875" style="8" customWidth="1"/>
    <col min="23" max="23" width="6.6640625" style="8" customWidth="1"/>
    <col min="24" max="24" width="6.88671875" style="8" customWidth="1"/>
    <col min="25" max="25" width="49.21875" style="6" bestFit="1" customWidth="1"/>
    <col min="26" max="16384" width="14.44140625" style="6"/>
  </cols>
  <sheetData>
    <row r="1" spans="1:26" ht="97.5" customHeight="1" x14ac:dyDescent="0.3">
      <c r="A1" s="117" t="s">
        <v>547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55.5" customHeight="1" x14ac:dyDescent="0.3">
      <c r="A2" s="125" t="s">
        <v>13</v>
      </c>
      <c r="B2" s="125" t="s">
        <v>14</v>
      </c>
      <c r="C2" s="125" t="s">
        <v>15</v>
      </c>
      <c r="D2" s="125" t="s">
        <v>16</v>
      </c>
      <c r="E2" s="125" t="s">
        <v>17</v>
      </c>
      <c r="F2" s="125" t="s">
        <v>18</v>
      </c>
      <c r="G2" s="125" t="s">
        <v>19</v>
      </c>
      <c r="H2" s="125" t="s">
        <v>153</v>
      </c>
      <c r="I2" s="129" t="s">
        <v>20</v>
      </c>
      <c r="J2" s="127" t="s">
        <v>159</v>
      </c>
      <c r="K2" s="123" t="s">
        <v>22</v>
      </c>
      <c r="L2" s="123" t="s">
        <v>23</v>
      </c>
      <c r="M2" s="123" t="s">
        <v>24</v>
      </c>
      <c r="N2" s="119" t="s">
        <v>21</v>
      </c>
      <c r="O2" s="120"/>
      <c r="P2" s="120"/>
      <c r="Q2" s="120"/>
      <c r="R2" s="131"/>
      <c r="S2" s="131"/>
      <c r="T2" s="131"/>
      <c r="U2" s="131"/>
      <c r="V2" s="131"/>
      <c r="W2" s="131"/>
      <c r="X2" s="132"/>
      <c r="Y2" s="121" t="s">
        <v>32</v>
      </c>
    </row>
    <row r="3" spans="1:26" ht="88.2" customHeight="1" x14ac:dyDescent="0.3">
      <c r="A3" s="126"/>
      <c r="B3" s="126"/>
      <c r="C3" s="126"/>
      <c r="D3" s="126"/>
      <c r="E3" s="126"/>
      <c r="F3" s="126"/>
      <c r="G3" s="126"/>
      <c r="H3" s="126"/>
      <c r="I3" s="130"/>
      <c r="J3" s="128"/>
      <c r="K3" s="124"/>
      <c r="L3" s="124"/>
      <c r="M3" s="124"/>
      <c r="N3" s="25" t="s">
        <v>33</v>
      </c>
      <c r="O3" s="25" t="s">
        <v>34</v>
      </c>
      <c r="P3" s="25" t="s">
        <v>0</v>
      </c>
      <c r="Q3" s="25" t="s">
        <v>35</v>
      </c>
      <c r="R3" s="29" t="s">
        <v>26</v>
      </c>
      <c r="S3" s="29" t="s">
        <v>27</v>
      </c>
      <c r="T3" s="29" t="s">
        <v>28</v>
      </c>
      <c r="U3" s="29" t="s">
        <v>29</v>
      </c>
      <c r="V3" s="29" t="s">
        <v>30</v>
      </c>
      <c r="W3" s="29" t="s">
        <v>31</v>
      </c>
      <c r="X3" s="29" t="s">
        <v>155</v>
      </c>
      <c r="Y3" s="122"/>
    </row>
    <row r="4" spans="1:26" ht="26.4" customHeight="1" x14ac:dyDescent="0.3">
      <c r="A4" s="12" t="s">
        <v>36</v>
      </c>
      <c r="B4" s="12" t="s">
        <v>37</v>
      </c>
      <c r="C4" s="18" t="s">
        <v>383</v>
      </c>
      <c r="D4" s="14">
        <v>10105177</v>
      </c>
      <c r="E4" s="15" t="s">
        <v>11</v>
      </c>
      <c r="F4" s="15" t="s">
        <v>4</v>
      </c>
      <c r="G4" s="15" t="s">
        <v>382</v>
      </c>
      <c r="H4" s="15">
        <v>4186982</v>
      </c>
      <c r="I4" s="2" t="s">
        <v>511</v>
      </c>
      <c r="J4" s="3">
        <f>SUM(K4:Q4)</f>
        <v>3.5</v>
      </c>
      <c r="K4" s="7"/>
      <c r="L4" s="7"/>
      <c r="M4" s="7"/>
      <c r="N4" s="1">
        <v>2</v>
      </c>
      <c r="O4" s="1">
        <v>1.5</v>
      </c>
      <c r="P4" s="1">
        <v>0</v>
      </c>
      <c r="Q4" s="1">
        <v>0</v>
      </c>
      <c r="R4" s="1" t="s">
        <v>6</v>
      </c>
      <c r="S4" s="1" t="s">
        <v>410</v>
      </c>
      <c r="T4" s="1" t="s">
        <v>6</v>
      </c>
      <c r="U4" s="1" t="s">
        <v>6</v>
      </c>
      <c r="V4" s="1" t="s">
        <v>6</v>
      </c>
      <c r="W4" s="1" t="s">
        <v>6</v>
      </c>
      <c r="X4" s="51" t="s">
        <v>6</v>
      </c>
      <c r="Y4" s="70" t="s">
        <v>548</v>
      </c>
    </row>
  </sheetData>
  <mergeCells count="17">
    <mergeCell ref="K2:K3"/>
    <mergeCell ref="A1:Z1"/>
    <mergeCell ref="L2:L3"/>
    <mergeCell ref="M2:M3"/>
    <mergeCell ref="N2:Q2"/>
    <mergeCell ref="R2:X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Y2:Y3"/>
    <mergeCell ref="J2:J3"/>
  </mergeCells>
  <pageMargins left="0.25" right="0.25" top="0.61" bottom="0.75" header="0" footer="0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INICIAL</vt:lpstr>
      <vt:lpstr>PRIMARIA</vt:lpstr>
      <vt:lpstr>COMUNICACION</vt:lpstr>
      <vt:lpstr>CIENCIA SOCIALES</vt:lpstr>
      <vt:lpstr>EPT</vt:lpstr>
      <vt:lpstr>CIENCIA Y TECNOLOGIA</vt:lpstr>
      <vt:lpstr>INGLES</vt:lpstr>
      <vt:lpstr>EDUC. FISICA</vt:lpstr>
      <vt:lpstr>TEC. PRODUCTIVO</vt:lpstr>
      <vt:lpstr>IP</vt:lpstr>
      <vt:lpstr>EBA</vt:lpstr>
      <vt:lpstr>EBE</vt:lpstr>
      <vt:lpstr>MATEMATICA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MEYLYN</dc:creator>
  <cp:lastModifiedBy>UGEL Nº 13 YAUYOS</cp:lastModifiedBy>
  <cp:lastPrinted>2026-02-18T22:44:01Z</cp:lastPrinted>
  <dcterms:created xsi:type="dcterms:W3CDTF">2026-02-10T16:58:55Z</dcterms:created>
  <dcterms:modified xsi:type="dcterms:W3CDTF">2026-03-03T02:16:23Z</dcterms:modified>
</cp:coreProperties>
</file>